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esenabrechnung" sheetId="1" state="visible" r:id="rId1"/>
  </sheets>
  <definedNames>
    <definedName name="_xlnm.Print_Area" localSheetId="0">'Spesenabrechnung'!$A$1:$H$44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 %"/>
    <numFmt numFmtId="165" formatCode="DD.MM.YYYY"/>
  </numFmts>
  <fonts count="6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B7280"/>
      <sz val="9"/>
    </font>
    <font>
      <name val="Arial"/>
      <sz val="10"/>
    </font>
    <font>
      <name val="Arial"/>
      <b val="1"/>
      <sz val="9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FFFDF2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center"/>
    </xf>
    <xf numFmtId="0" fontId="3" fillId="2" borderId="1" pivotButton="0" quotePrefix="0" xfId="0"/>
    <xf numFmtId="0" fontId="0" fillId="0" borderId="1" pivotButton="0" quotePrefix="0" xfId="0"/>
    <xf numFmtId="164" fontId="2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2" fillId="0" borderId="1" pivotButton="0" quotePrefix="0" xfId="0"/>
    <xf numFmtId="165" fontId="3" fillId="2" borderId="1" pivotButton="0" quotePrefix="0" xfId="0"/>
    <xf numFmtId="4" fontId="3" fillId="2" borderId="1" pivotButton="0" quotePrefix="0" xfId="0"/>
    <xf numFmtId="164" fontId="3" fillId="2" borderId="1" pivotButton="0" quotePrefix="0" xfId="0"/>
    <xf numFmtId="4" fontId="3" fillId="0" borderId="1" pivotButton="0" quotePrefix="0" xfId="0"/>
    <xf numFmtId="0" fontId="5" fillId="0" borderId="0" applyAlignment="1" pivotButton="0" quotePrefix="0" xfId="0">
      <alignment horizontal="right"/>
    </xf>
    <xf numFmtId="4" fontId="5" fillId="0" borderId="1" pivotButton="0" quotePrefix="0" xfId="0"/>
    <xf numFmtId="4" fontId="5" fillId="3" borderId="1" pivotButton="0" quotePrefix="0" xfId="0"/>
    <xf numFmtId="0" fontId="5" fillId="0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4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26" customWidth="1" min="3" max="3"/>
    <col width="30" customWidth="1" min="4" max="4"/>
    <col width="14" customWidth="1" min="5" max="5"/>
    <col width="14" customWidth="1" min="6" max="6"/>
    <col width="9" customWidth="1" min="7" max="7"/>
    <col width="14" customWidth="1" min="8" max="8"/>
    <col width="2" customWidth="1" min="9" max="9"/>
    <col width="12" customWidth="1" min="10" max="10"/>
  </cols>
  <sheetData>
    <row r="1">
      <c r="A1" s="1" t="inlineStr">
        <is>
          <t>Spesenabrechnung</t>
        </is>
      </c>
    </row>
    <row r="2">
      <c r="A2" s="2" t="inlineStr">
        <is>
          <t>Erstattung von Auslagen, die Mitarbeitende für das Unternehmen bezahlt haben</t>
        </is>
      </c>
    </row>
    <row r="4">
      <c r="A4" s="3" t="inlineStr">
        <is>
          <t>Name Mitarbeiter/in</t>
        </is>
      </c>
      <c r="B4" s="4" t="n"/>
      <c r="C4" s="5" t="n"/>
      <c r="J4" s="2" t="inlineStr">
        <is>
          <t>Kategorien</t>
        </is>
      </c>
      <c r="K4" s="2" t="inlineStr">
        <is>
          <t>USt-Sätze</t>
        </is>
      </c>
    </row>
    <row r="5">
      <c r="A5" s="3" t="inlineStr">
        <is>
          <t>Personalnummer / Kostenstelle</t>
        </is>
      </c>
      <c r="B5" s="4" t="n"/>
      <c r="C5" s="5" t="n"/>
      <c r="J5" s="2" t="inlineStr">
        <is>
          <t>Material</t>
        </is>
      </c>
      <c r="K5" s="6" t="n">
        <v>0</v>
      </c>
    </row>
    <row r="6">
      <c r="A6" s="3" t="inlineStr">
        <is>
          <t>Abteilung / Projekt</t>
        </is>
      </c>
      <c r="B6" s="4" t="n"/>
      <c r="C6" s="5" t="n"/>
      <c r="J6" s="2" t="inlineStr">
        <is>
          <t>Porto</t>
        </is>
      </c>
      <c r="K6" s="6" t="n">
        <v>0.07000000000000001</v>
      </c>
    </row>
    <row r="7">
      <c r="A7" s="3" t="inlineStr">
        <is>
          <t>Abrechnungszeitraum</t>
        </is>
      </c>
      <c r="B7" s="4" t="n"/>
      <c r="C7" s="5" t="n"/>
      <c r="J7" s="2" t="inlineStr">
        <is>
          <t>Bewirtung</t>
        </is>
      </c>
      <c r="K7" s="6" t="n">
        <v>0.19</v>
      </c>
    </row>
    <row r="8">
      <c r="J8" s="2" t="inlineStr">
        <is>
          <t>Parken</t>
        </is>
      </c>
    </row>
    <row r="9">
      <c r="A9" s="7" t="inlineStr">
        <is>
          <t>Nr.</t>
        </is>
      </c>
      <c r="B9" s="7" t="inlineStr">
        <is>
          <t>Datum</t>
        </is>
      </c>
      <c r="C9" s="7" t="inlineStr">
        <is>
          <t>Beleg / Empfänger</t>
        </is>
      </c>
      <c r="D9" s="7" t="inlineStr">
        <is>
          <t>Betrieblicher Anlass</t>
        </is>
      </c>
      <c r="E9" s="7" t="inlineStr">
        <is>
          <t>Kategorie</t>
        </is>
      </c>
      <c r="F9" s="7" t="inlineStr">
        <is>
          <t>Brutto (EUR)</t>
        </is>
      </c>
      <c r="G9" s="7" t="inlineStr">
        <is>
          <t>USt-Satz</t>
        </is>
      </c>
      <c r="H9" s="7" t="inlineStr">
        <is>
          <t>darin USt (EUR)</t>
        </is>
      </c>
      <c r="J9" s="2" t="inlineStr">
        <is>
          <t>Fahrtkosten</t>
        </is>
      </c>
    </row>
    <row r="10">
      <c r="A10" s="8" t="n">
        <v>1</v>
      </c>
      <c r="B10" s="9" t="n"/>
      <c r="C10" s="4" t="n"/>
      <c r="D10" s="4" t="n"/>
      <c r="E10" s="4" t="n"/>
      <c r="F10" s="10" t="n"/>
      <c r="G10" s="11" t="n">
        <v>0.19</v>
      </c>
      <c r="H10" s="12">
        <f>IF(F10="","",ROUND(F10*G10/(1+G10),2))</f>
        <v/>
      </c>
      <c r="J10" s="2" t="inlineStr">
        <is>
          <t>Sonstiges</t>
        </is>
      </c>
    </row>
    <row r="11">
      <c r="A11" s="8" t="n">
        <v>2</v>
      </c>
      <c r="B11" s="9" t="n"/>
      <c r="C11" s="4" t="n"/>
      <c r="D11" s="4" t="n"/>
      <c r="E11" s="4" t="n"/>
      <c r="F11" s="10" t="n"/>
      <c r="G11" s="11" t="n">
        <v>0.19</v>
      </c>
      <c r="H11" s="12">
        <f>IF(F11="","",ROUND(F11*G11/(1+G11),2))</f>
        <v/>
      </c>
    </row>
    <row r="12">
      <c r="A12" s="8" t="n">
        <v>3</v>
      </c>
      <c r="B12" s="9" t="n"/>
      <c r="C12" s="4" t="n"/>
      <c r="D12" s="4" t="n"/>
      <c r="E12" s="4" t="n"/>
      <c r="F12" s="10" t="n"/>
      <c r="G12" s="11" t="n">
        <v>0.19</v>
      </c>
      <c r="H12" s="12">
        <f>IF(F12="","",ROUND(F12*G12/(1+G12),2))</f>
        <v/>
      </c>
    </row>
    <row r="13">
      <c r="A13" s="8" t="n">
        <v>4</v>
      </c>
      <c r="B13" s="9" t="n"/>
      <c r="C13" s="4" t="n"/>
      <c r="D13" s="4" t="n"/>
      <c r="E13" s="4" t="n"/>
      <c r="F13" s="10" t="n"/>
      <c r="G13" s="11" t="n">
        <v>0.19</v>
      </c>
      <c r="H13" s="12">
        <f>IF(F13="","",ROUND(F13*G13/(1+G13),2))</f>
        <v/>
      </c>
    </row>
    <row r="14">
      <c r="A14" s="8" t="n">
        <v>5</v>
      </c>
      <c r="B14" s="9" t="n"/>
      <c r="C14" s="4" t="n"/>
      <c r="D14" s="4" t="n"/>
      <c r="E14" s="4" t="n"/>
      <c r="F14" s="10" t="n"/>
      <c r="G14" s="11" t="n">
        <v>0.19</v>
      </c>
      <c r="H14" s="12">
        <f>IF(F14="","",ROUND(F14*G14/(1+G14),2))</f>
        <v/>
      </c>
    </row>
    <row r="15">
      <c r="A15" s="8" t="n">
        <v>6</v>
      </c>
      <c r="B15" s="9" t="n"/>
      <c r="C15" s="4" t="n"/>
      <c r="D15" s="4" t="n"/>
      <c r="E15" s="4" t="n"/>
      <c r="F15" s="10" t="n"/>
      <c r="G15" s="11" t="n">
        <v>0.19</v>
      </c>
      <c r="H15" s="12">
        <f>IF(F15="","",ROUND(F15*G15/(1+G15),2))</f>
        <v/>
      </c>
    </row>
    <row r="16">
      <c r="A16" s="8" t="n">
        <v>7</v>
      </c>
      <c r="B16" s="9" t="n"/>
      <c r="C16" s="4" t="n"/>
      <c r="D16" s="4" t="n"/>
      <c r="E16" s="4" t="n"/>
      <c r="F16" s="10" t="n"/>
      <c r="G16" s="11" t="n">
        <v>0.19</v>
      </c>
      <c r="H16" s="12">
        <f>IF(F16="","",ROUND(F16*G16/(1+G16),2))</f>
        <v/>
      </c>
    </row>
    <row r="17">
      <c r="A17" s="8" t="n">
        <v>8</v>
      </c>
      <c r="B17" s="9" t="n"/>
      <c r="C17" s="4" t="n"/>
      <c r="D17" s="4" t="n"/>
      <c r="E17" s="4" t="n"/>
      <c r="F17" s="10" t="n"/>
      <c r="G17" s="11" t="n">
        <v>0.19</v>
      </c>
      <c r="H17" s="12">
        <f>IF(F17="","",ROUND(F17*G17/(1+G17),2))</f>
        <v/>
      </c>
    </row>
    <row r="18">
      <c r="A18" s="8" t="n">
        <v>9</v>
      </c>
      <c r="B18" s="9" t="n"/>
      <c r="C18" s="4" t="n"/>
      <c r="D18" s="4" t="n"/>
      <c r="E18" s="4" t="n"/>
      <c r="F18" s="10" t="n"/>
      <c r="G18" s="11" t="n">
        <v>0.19</v>
      </c>
      <c r="H18" s="12">
        <f>IF(F18="","",ROUND(F18*G18/(1+G18),2))</f>
        <v/>
      </c>
    </row>
    <row r="19">
      <c r="A19" s="8" t="n">
        <v>10</v>
      </c>
      <c r="B19" s="9" t="n"/>
      <c r="C19" s="4" t="n"/>
      <c r="D19" s="4" t="n"/>
      <c r="E19" s="4" t="n"/>
      <c r="F19" s="10" t="n"/>
      <c r="G19" s="11" t="n">
        <v>0.19</v>
      </c>
      <c r="H19" s="12">
        <f>IF(F19="","",ROUND(F19*G19/(1+G19),2))</f>
        <v/>
      </c>
    </row>
    <row r="20">
      <c r="A20" s="8" t="n">
        <v>11</v>
      </c>
      <c r="B20" s="9" t="n"/>
      <c r="C20" s="4" t="n"/>
      <c r="D20" s="4" t="n"/>
      <c r="E20" s="4" t="n"/>
      <c r="F20" s="10" t="n"/>
      <c r="G20" s="11" t="n">
        <v>0.19</v>
      </c>
      <c r="H20" s="12">
        <f>IF(F20="","",ROUND(F20*G20/(1+G20),2))</f>
        <v/>
      </c>
    </row>
    <row r="21">
      <c r="A21" s="8" t="n">
        <v>12</v>
      </c>
      <c r="B21" s="9" t="n"/>
      <c r="C21" s="4" t="n"/>
      <c r="D21" s="4" t="n"/>
      <c r="E21" s="4" t="n"/>
      <c r="F21" s="10" t="n"/>
      <c r="G21" s="11" t="n">
        <v>0.19</v>
      </c>
      <c r="H21" s="12">
        <f>IF(F21="","",ROUND(F21*G21/(1+G21),2))</f>
        <v/>
      </c>
    </row>
    <row r="22">
      <c r="A22" s="8" t="n">
        <v>13</v>
      </c>
      <c r="B22" s="9" t="n"/>
      <c r="C22" s="4" t="n"/>
      <c r="D22" s="4" t="n"/>
      <c r="E22" s="4" t="n"/>
      <c r="F22" s="10" t="n"/>
      <c r="G22" s="11" t="n">
        <v>0.19</v>
      </c>
      <c r="H22" s="12">
        <f>IF(F22="","",ROUND(F22*G22/(1+G22),2))</f>
        <v/>
      </c>
    </row>
    <row r="23">
      <c r="A23" s="8" t="n">
        <v>14</v>
      </c>
      <c r="B23" s="9" t="n"/>
      <c r="C23" s="4" t="n"/>
      <c r="D23" s="4" t="n"/>
      <c r="E23" s="4" t="n"/>
      <c r="F23" s="10" t="n"/>
      <c r="G23" s="11" t="n">
        <v>0.19</v>
      </c>
      <c r="H23" s="12">
        <f>IF(F23="","",ROUND(F23*G23/(1+G23),2))</f>
        <v/>
      </c>
    </row>
    <row r="24">
      <c r="A24" s="8" t="n">
        <v>15</v>
      </c>
      <c r="B24" s="9" t="n"/>
      <c r="C24" s="4" t="n"/>
      <c r="D24" s="4" t="n"/>
      <c r="E24" s="4" t="n"/>
      <c r="F24" s="10" t="n"/>
      <c r="G24" s="11" t="n">
        <v>0.19</v>
      </c>
      <c r="H24" s="12">
        <f>IF(F24="","",ROUND(F24*G24/(1+G24),2))</f>
        <v/>
      </c>
    </row>
    <row r="25">
      <c r="A25" s="8" t="n">
        <v>16</v>
      </c>
      <c r="B25" s="9" t="n"/>
      <c r="C25" s="4" t="n"/>
      <c r="D25" s="4" t="n"/>
      <c r="E25" s="4" t="n"/>
      <c r="F25" s="10" t="n"/>
      <c r="G25" s="11" t="n">
        <v>0.19</v>
      </c>
      <c r="H25" s="12">
        <f>IF(F25="","",ROUND(F25*G25/(1+G25),2))</f>
        <v/>
      </c>
    </row>
    <row r="26">
      <c r="A26" s="8" t="n">
        <v>17</v>
      </c>
      <c r="B26" s="9" t="n"/>
      <c r="C26" s="4" t="n"/>
      <c r="D26" s="4" t="n"/>
      <c r="E26" s="4" t="n"/>
      <c r="F26" s="10" t="n"/>
      <c r="G26" s="11" t="n">
        <v>0.19</v>
      </c>
      <c r="H26" s="12">
        <f>IF(F26="","",ROUND(F26*G26/(1+G26),2))</f>
        <v/>
      </c>
    </row>
    <row r="27">
      <c r="A27" s="8" t="n">
        <v>18</v>
      </c>
      <c r="B27" s="9" t="n"/>
      <c r="C27" s="4" t="n"/>
      <c r="D27" s="4" t="n"/>
      <c r="E27" s="4" t="n"/>
      <c r="F27" s="10" t="n"/>
      <c r="G27" s="11" t="n">
        <v>0.19</v>
      </c>
      <c r="H27" s="12">
        <f>IF(F27="","",ROUND(F27*G27/(1+G27),2))</f>
        <v/>
      </c>
    </row>
    <row r="28">
      <c r="A28" s="8" t="n">
        <v>19</v>
      </c>
      <c r="B28" s="9" t="n"/>
      <c r="C28" s="4" t="n"/>
      <c r="D28" s="4" t="n"/>
      <c r="E28" s="4" t="n"/>
      <c r="F28" s="10" t="n"/>
      <c r="G28" s="11" t="n">
        <v>0.19</v>
      </c>
      <c r="H28" s="12">
        <f>IF(F28="","",ROUND(F28*G28/(1+G28),2))</f>
        <v/>
      </c>
    </row>
    <row r="29">
      <c r="A29" s="8" t="n">
        <v>20</v>
      </c>
      <c r="B29" s="9" t="n"/>
      <c r="C29" s="4" t="n"/>
      <c r="D29" s="4" t="n"/>
      <c r="E29" s="4" t="n"/>
      <c r="F29" s="10" t="n"/>
      <c r="G29" s="11" t="n">
        <v>0.19</v>
      </c>
      <c r="H29" s="12">
        <f>IF(F29="","",ROUND(F29*G29/(1+G29),2))</f>
        <v/>
      </c>
    </row>
    <row r="30">
      <c r="C30" s="13" t="inlineStr">
        <is>
          <t>Summe Auslagen brutto</t>
        </is>
      </c>
      <c r="F30" s="14">
        <f>SUM(F10:F29)</f>
        <v/>
      </c>
      <c r="H30" s="14">
        <f>SUM(H10:H29)</f>
        <v/>
      </c>
    </row>
    <row r="31">
      <c r="C31" s="13" t="inlineStr">
        <is>
          <t>abzüglich Vorschuss</t>
        </is>
      </c>
      <c r="F31" s="10" t="n"/>
    </row>
    <row r="32">
      <c r="C32" s="13" t="inlineStr">
        <is>
          <t>Auszahlungsbetrag</t>
        </is>
      </c>
      <c r="F32" s="15">
        <f>F30-N(F31)</f>
        <v/>
      </c>
    </row>
    <row r="34">
      <c r="C34" s="16" t="inlineStr">
        <is>
          <t>Summe je Kategorie</t>
        </is>
      </c>
    </row>
    <row r="35">
      <c r="C35" s="3" t="inlineStr">
        <is>
          <t>Material</t>
        </is>
      </c>
      <c r="F35" s="12">
        <f>SUMIF($E$10:$E$29,$J$5,$F$10:$F$29)</f>
        <v/>
      </c>
    </row>
    <row r="36">
      <c r="C36" s="3" t="inlineStr">
        <is>
          <t>Porto</t>
        </is>
      </c>
      <c r="F36" s="12">
        <f>SUMIF($E$10:$E$29,$J$6,$F$10:$F$29)</f>
        <v/>
      </c>
    </row>
    <row r="37">
      <c r="C37" s="3" t="inlineStr">
        <is>
          <t>Bewirtung</t>
        </is>
      </c>
      <c r="F37" s="12">
        <f>SUMIF($E$10:$E$29,$J$7,$F$10:$F$29)</f>
        <v/>
      </c>
    </row>
    <row r="38">
      <c r="C38" s="3" t="inlineStr">
        <is>
          <t>Parken</t>
        </is>
      </c>
      <c r="F38" s="12">
        <f>SUMIF($E$10:$E$29,$J$8,$F$10:$F$29)</f>
        <v/>
      </c>
    </row>
    <row r="39">
      <c r="C39" s="3" t="inlineStr">
        <is>
          <t>Fahrtkosten</t>
        </is>
      </c>
      <c r="F39" s="12">
        <f>SUMIF($E$10:$E$29,$J$9,$F$10:$F$29)</f>
        <v/>
      </c>
    </row>
    <row r="40">
      <c r="C40" s="3" t="inlineStr">
        <is>
          <t>Sonstiges</t>
        </is>
      </c>
      <c r="F40" s="12">
        <f>SUMIF($E$10:$E$29,$J$10,$F$10:$F$29)</f>
        <v/>
      </c>
    </row>
    <row r="42">
      <c r="A42" s="3" t="inlineStr">
        <is>
          <t>Auszahlung auf Konto (IBAN)</t>
        </is>
      </c>
      <c r="B42" s="4" t="n"/>
    </row>
    <row r="44" ht="80" customHeight="1">
      <c r="A44" s="17" t="inlineStr">
        <is>
          <t>darin USt = Brutto x Satz / (1 + Satz). Ersatz von Auslagen, die für den Arbeitgeber getätigt wurden, ist steuerfrei (§ 3 Nr. 50 EStG). Vorsteuer nur aus Rechnungen auf das Unternehmen; bis 250 Euro genügt eine Kleinbetragsrechnung (§ 33 UStDV). Bewirtungskosten sind nur zu 70 % als Betriebsausgabe abziehbar (§ 4 Abs. 5 Satz 1 Nr. 2 EStG). Belege 8 Jahre aufbewahren (§ 147 AO).</t>
        </is>
      </c>
    </row>
  </sheetData>
  <mergeCells count="9">
    <mergeCell ref="B6:C6"/>
    <mergeCell ref="B7:C7"/>
    <mergeCell ref="B5:C5"/>
    <mergeCell ref="C31:E31"/>
    <mergeCell ref="B42:F42"/>
    <mergeCell ref="A44:H44"/>
    <mergeCell ref="C30:E30"/>
    <mergeCell ref="B4:C4"/>
    <mergeCell ref="C32:E32"/>
  </mergeCells>
  <dataValidations count="2">
    <dataValidation sqref="E10 E11 E12 E13 E14 E15 E16 E17 E18 E19 E20 E21 E22 E23 E24 E25 E26 E27 E28 E29" showDropDown="0" showInputMessage="0" showErrorMessage="0" allowBlank="1" type="list">
      <formula1>$J$5:$J$10</formula1>
    </dataValidation>
    <dataValidation sqref="G10 G11 G12 G13 G14 G15 G16 G17 G18 G19 G20 G21 G22 G23 G24 G25 G26 G27 G28 G29" showDropDown="0" showInputMessage="0" showErrorMessage="0" allowBlank="1" errorTitle="USt-Satz" error="Bitte 0 %, 7 % oder 19 % wählen." type="list">
      <formula1>$K$5:$K$7</formula1>
    </dataValidation>
  </dataValidations>
  <pageMargins left="0.5" right="0.5" top="0.6" bottom="0.6" header="0.5" footer="0.5"/>
  <pageSetup orientation="portrait" paperSize="9" fitToHeight="0" fitToWidth="1"/>
  <headerFooter>
    <oddHeader/>
    <oddFooter>&amp;C&amp;7 Vorlage von Kontevia, kontevia.de, Stand 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Kontevia</dc:creator>
  <dc:title xmlns:dc="http://purl.org/dc/elements/1.1/">Spesenabrechnung Vorlage 2026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Kontevia</cp:lastModifiedBy>
</cp:coreProperties>
</file>