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Kalkulation" sheetId="1" state="visible" r:id="rId1"/>
  </sheets>
  <definedNames>
    <definedName name="_xlnm.Print_Area" localSheetId="0">'Kalkulation'!$A$1:$I$46</definedName>
  </definedNames>
  <calcPr calcId="124519" fullCalcOnLoad="1"/>
</workbook>
</file>

<file path=xl/styles.xml><?xml version="1.0" encoding="utf-8"?>
<styleSheet xmlns="http://schemas.openxmlformats.org/spreadsheetml/2006/main">
  <numFmts count="2">
    <numFmt numFmtId="164" formatCode="0 %"/>
    <numFmt numFmtId="165" formatCode="0.0 %"/>
  </numFmts>
  <fonts count="5">
    <font>
      <name val="Calibri"/>
      <family val="2"/>
      <color theme="1"/>
      <sz val="11"/>
      <scheme val="minor"/>
    </font>
    <font>
      <name val="Arial"/>
      <b val="1"/>
      <sz val="16"/>
    </font>
    <font>
      <name val="Arial"/>
      <color rgb="006B7280"/>
      <sz val="9"/>
    </font>
    <font>
      <name val="Arial"/>
      <b val="1"/>
      <sz val="9"/>
    </font>
    <font>
      <name val="Arial"/>
      <sz val="10"/>
    </font>
  </fonts>
  <fills count="4">
    <fill>
      <patternFill/>
    </fill>
    <fill>
      <patternFill patternType="gray125"/>
    </fill>
    <fill>
      <patternFill patternType="solid">
        <fgColor rgb="00F3F4F6"/>
      </patternFill>
    </fill>
    <fill>
      <patternFill patternType="solid">
        <fgColor rgb="00FFFDF2"/>
      </patternFill>
    </fill>
  </fills>
  <borders count="2">
    <border>
      <left/>
      <right/>
      <top/>
      <bottom/>
      <diagonal/>
    </border>
    <border>
      <left style="thin">
        <color rgb="009CA3AF"/>
      </left>
      <right style="thin">
        <color rgb="009CA3AF"/>
      </right>
      <top style="thin">
        <color rgb="009CA3AF"/>
      </top>
      <bottom style="thin">
        <color rgb="009CA3AF"/>
      </bottom>
    </border>
  </borders>
  <cellStyleXfs count="1">
    <xf numFmtId="0" fontId="0" fillId="0" borderId="0"/>
  </cellStyleXfs>
  <cellXfs count="12">
    <xf numFmtId="0" fontId="0" fillId="0" borderId="0" pivotButton="0" quotePrefix="0" xfId="0"/>
    <xf numFmtId="0" fontId="1" fillId="0" borderId="0" pivotButton="0" quotePrefix="0" xfId="0"/>
    <xf numFmtId="0" fontId="2" fillId="0" borderId="0" pivotButton="0" quotePrefix="0" xfId="0"/>
    <xf numFmtId="0" fontId="3" fillId="2" borderId="1" applyAlignment="1" pivotButton="0" quotePrefix="0" xfId="0">
      <alignment horizontal="center" vertical="center" wrapText="1"/>
    </xf>
    <xf numFmtId="0" fontId="4" fillId="3" borderId="1" pivotButton="0" quotePrefix="0" xfId="0"/>
    <xf numFmtId="4" fontId="4" fillId="3" borderId="1" pivotButton="0" quotePrefix="0" xfId="0"/>
    <xf numFmtId="2" fontId="4" fillId="3" borderId="1" pivotButton="0" quotePrefix="0" xfId="0"/>
    <xf numFmtId="164" fontId="4" fillId="3" borderId="1" pivotButton="0" quotePrefix="0" xfId="0"/>
    <xf numFmtId="4" fontId="4" fillId="0" borderId="1" pivotButton="0" quotePrefix="0" xfId="0"/>
    <xf numFmtId="165" fontId="4" fillId="0" borderId="1" pivotButton="0" quotePrefix="0" xfId="0"/>
    <xf numFmtId="164" fontId="2" fillId="0" borderId="0" pivotButton="0" quotePrefix="0" xfId="0"/>
    <xf numFmtId="0" fontId="2"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L46"/>
  <sheetViews>
    <sheetView showGridLines="0" workbookViewId="0">
      <selection activeCell="A1" sqref="A1"/>
    </sheetView>
  </sheetViews>
  <sheetFormatPr baseColWidth="8" defaultRowHeight="15"/>
  <cols>
    <col width="14" customWidth="1" min="1" max="1"/>
    <col width="30" customWidth="1" min="2" max="2"/>
    <col width="12" customWidth="1" min="3" max="3"/>
    <col width="13" customWidth="1" min="4" max="4"/>
    <col width="10" customWidth="1" min="5" max="5"/>
    <col width="8" customWidth="1" min="6" max="6"/>
    <col width="13" customWidth="1" min="7" max="7"/>
    <col width="13" customWidth="1" min="8" max="8"/>
    <col width="11" customWidth="1" min="9" max="9"/>
  </cols>
  <sheetData>
    <row r="1">
      <c r="A1" s="1" t="inlineStr">
        <is>
          <t>Speisekarte: Kalkulation der Preise</t>
        </is>
      </c>
    </row>
    <row r="2">
      <c r="A2" s="2" t="inlineStr">
        <is>
          <t>Wareneinsatz je Portion, Aufschlagsfaktor, Endpreis mit 7 % für Speisen und 19 % für Getränke</t>
        </is>
      </c>
    </row>
    <row r="4" ht="30" customHeight="1">
      <c r="A4" s="3" t="inlineStr">
        <is>
          <t>Kategorie</t>
        </is>
      </c>
      <c r="B4" s="3" t="inlineStr">
        <is>
          <t>Gericht / Getränk</t>
        </is>
      </c>
      <c r="C4" s="3" t="inlineStr">
        <is>
          <t>Allergene (A bis N)</t>
        </is>
      </c>
      <c r="D4" s="3" t="inlineStr">
        <is>
          <t>Wareneinsatz netto je Portion (EUR)</t>
        </is>
      </c>
      <c r="E4" s="3" t="inlineStr">
        <is>
          <t>Aufschlagsfaktor</t>
        </is>
      </c>
      <c r="F4" s="3" t="inlineStr">
        <is>
          <t>USt-Satz</t>
        </is>
      </c>
      <c r="G4" s="3" t="inlineStr">
        <is>
          <t>Preis brutto rechnerisch (EUR)</t>
        </is>
      </c>
      <c r="H4" s="3" t="inlineStr">
        <is>
          <t>Kartenpreis (auf 0,10 EUR gerundet)</t>
        </is>
      </c>
      <c r="I4" s="3" t="inlineStr">
        <is>
          <t>Wareneinsatzquote</t>
        </is>
      </c>
      <c r="L4" s="2" t="inlineStr">
        <is>
          <t>USt-Sätze</t>
        </is>
      </c>
    </row>
    <row r="5">
      <c r="A5" s="4" t="n"/>
      <c r="B5" s="4" t="n"/>
      <c r="C5" s="4" t="n"/>
      <c r="D5" s="5" t="n"/>
      <c r="E5" s="6" t="n"/>
      <c r="F5" s="7" t="n">
        <v>0.07000000000000001</v>
      </c>
      <c r="G5" s="8">
        <f>IF(OR(D5="",E5=""),"",ROUND(D5*E5*(1+F5),2))</f>
        <v/>
      </c>
      <c r="H5" s="8">
        <f>IF(G5="","",CEILING(G5,0.1))</f>
        <v/>
      </c>
      <c r="I5" s="9">
        <f>IF(H5="","",D5/(H5/(1+F5)))</f>
        <v/>
      </c>
      <c r="L5" s="10" t="n">
        <v>0</v>
      </c>
    </row>
    <row r="6">
      <c r="A6" s="4" t="n"/>
      <c r="B6" s="4" t="n"/>
      <c r="C6" s="4" t="n"/>
      <c r="D6" s="5" t="n"/>
      <c r="E6" s="6" t="n"/>
      <c r="F6" s="7" t="n">
        <v>0.07000000000000001</v>
      </c>
      <c r="G6" s="8">
        <f>IF(OR(D6="",E6=""),"",ROUND(D6*E6*(1+F6),2))</f>
        <v/>
      </c>
      <c r="H6" s="8">
        <f>IF(G6="","",CEILING(G6,0.1))</f>
        <v/>
      </c>
      <c r="I6" s="9">
        <f>IF(H6="","",D6/(H6/(1+F6)))</f>
        <v/>
      </c>
      <c r="L6" s="10" t="n">
        <v>0.07000000000000001</v>
      </c>
    </row>
    <row r="7">
      <c r="A7" s="4" t="n"/>
      <c r="B7" s="4" t="n"/>
      <c r="C7" s="4" t="n"/>
      <c r="D7" s="5" t="n"/>
      <c r="E7" s="6" t="n"/>
      <c r="F7" s="7" t="n">
        <v>0.07000000000000001</v>
      </c>
      <c r="G7" s="8">
        <f>IF(OR(D7="",E7=""),"",ROUND(D7*E7*(1+F7),2))</f>
        <v/>
      </c>
      <c r="H7" s="8">
        <f>IF(G7="","",CEILING(G7,0.1))</f>
        <v/>
      </c>
      <c r="I7" s="9">
        <f>IF(H7="","",D7/(H7/(1+F7)))</f>
        <v/>
      </c>
      <c r="L7" s="10" t="n">
        <v>0.19</v>
      </c>
    </row>
    <row r="8">
      <c r="A8" s="4" t="n"/>
      <c r="B8" s="4" t="n"/>
      <c r="C8" s="4" t="n"/>
      <c r="D8" s="5" t="n"/>
      <c r="E8" s="6" t="n"/>
      <c r="F8" s="7" t="n">
        <v>0.07000000000000001</v>
      </c>
      <c r="G8" s="8">
        <f>IF(OR(D8="",E8=""),"",ROUND(D8*E8*(1+F8),2))</f>
        <v/>
      </c>
      <c r="H8" s="8">
        <f>IF(G8="","",CEILING(G8,0.1))</f>
        <v/>
      </c>
      <c r="I8" s="9">
        <f>IF(H8="","",D8/(H8/(1+F8)))</f>
        <v/>
      </c>
    </row>
    <row r="9">
      <c r="A9" s="4" t="n"/>
      <c r="B9" s="4" t="n"/>
      <c r="C9" s="4" t="n"/>
      <c r="D9" s="5" t="n"/>
      <c r="E9" s="6" t="n"/>
      <c r="F9" s="7" t="n">
        <v>0.07000000000000001</v>
      </c>
      <c r="G9" s="8">
        <f>IF(OR(D9="",E9=""),"",ROUND(D9*E9*(1+F9),2))</f>
        <v/>
      </c>
      <c r="H9" s="8">
        <f>IF(G9="","",CEILING(G9,0.1))</f>
        <v/>
      </c>
      <c r="I9" s="9">
        <f>IF(H9="","",D9/(H9/(1+F9)))</f>
        <v/>
      </c>
    </row>
    <row r="10">
      <c r="A10" s="4" t="n"/>
      <c r="B10" s="4" t="n"/>
      <c r="C10" s="4" t="n"/>
      <c r="D10" s="5" t="n"/>
      <c r="E10" s="6" t="n"/>
      <c r="F10" s="7" t="n">
        <v>0.07000000000000001</v>
      </c>
      <c r="G10" s="8">
        <f>IF(OR(D10="",E10=""),"",ROUND(D10*E10*(1+F10),2))</f>
        <v/>
      </c>
      <c r="H10" s="8">
        <f>IF(G10="","",CEILING(G10,0.1))</f>
        <v/>
      </c>
      <c r="I10" s="9">
        <f>IF(H10="","",D10/(H10/(1+F10)))</f>
        <v/>
      </c>
    </row>
    <row r="11">
      <c r="A11" s="4" t="n"/>
      <c r="B11" s="4" t="n"/>
      <c r="C11" s="4" t="n"/>
      <c r="D11" s="5" t="n"/>
      <c r="E11" s="6" t="n"/>
      <c r="F11" s="7" t="n">
        <v>0.07000000000000001</v>
      </c>
      <c r="G11" s="8">
        <f>IF(OR(D11="",E11=""),"",ROUND(D11*E11*(1+F11),2))</f>
        <v/>
      </c>
      <c r="H11" s="8">
        <f>IF(G11="","",CEILING(G11,0.1))</f>
        <v/>
      </c>
      <c r="I11" s="9">
        <f>IF(H11="","",D11/(H11/(1+F11)))</f>
        <v/>
      </c>
    </row>
    <row r="12">
      <c r="A12" s="4" t="n"/>
      <c r="B12" s="4" t="n"/>
      <c r="C12" s="4" t="n"/>
      <c r="D12" s="5" t="n"/>
      <c r="E12" s="6" t="n"/>
      <c r="F12" s="7" t="n">
        <v>0.07000000000000001</v>
      </c>
      <c r="G12" s="8">
        <f>IF(OR(D12="",E12=""),"",ROUND(D12*E12*(1+F12),2))</f>
        <v/>
      </c>
      <c r="H12" s="8">
        <f>IF(G12="","",CEILING(G12,0.1))</f>
        <v/>
      </c>
      <c r="I12" s="9">
        <f>IF(H12="","",D12/(H12/(1+F12)))</f>
        <v/>
      </c>
    </row>
    <row r="13">
      <c r="A13" s="4" t="n"/>
      <c r="B13" s="4" t="n"/>
      <c r="C13" s="4" t="n"/>
      <c r="D13" s="5" t="n"/>
      <c r="E13" s="6" t="n"/>
      <c r="F13" s="7" t="n">
        <v>0.07000000000000001</v>
      </c>
      <c r="G13" s="8">
        <f>IF(OR(D13="",E13=""),"",ROUND(D13*E13*(1+F13),2))</f>
        <v/>
      </c>
      <c r="H13" s="8">
        <f>IF(G13="","",CEILING(G13,0.1))</f>
        <v/>
      </c>
      <c r="I13" s="9">
        <f>IF(H13="","",D13/(H13/(1+F13)))</f>
        <v/>
      </c>
    </row>
    <row r="14">
      <c r="A14" s="4" t="n"/>
      <c r="B14" s="4" t="n"/>
      <c r="C14" s="4" t="n"/>
      <c r="D14" s="5" t="n"/>
      <c r="E14" s="6" t="n"/>
      <c r="F14" s="7" t="n">
        <v>0.07000000000000001</v>
      </c>
      <c r="G14" s="8">
        <f>IF(OR(D14="",E14=""),"",ROUND(D14*E14*(1+F14),2))</f>
        <v/>
      </c>
      <c r="H14" s="8">
        <f>IF(G14="","",CEILING(G14,0.1))</f>
        <v/>
      </c>
      <c r="I14" s="9">
        <f>IF(H14="","",D14/(H14/(1+F14)))</f>
        <v/>
      </c>
    </row>
    <row r="15">
      <c r="A15" s="4" t="n"/>
      <c r="B15" s="4" t="n"/>
      <c r="C15" s="4" t="n"/>
      <c r="D15" s="5" t="n"/>
      <c r="E15" s="6" t="n"/>
      <c r="F15" s="7" t="n">
        <v>0.07000000000000001</v>
      </c>
      <c r="G15" s="8">
        <f>IF(OR(D15="",E15=""),"",ROUND(D15*E15*(1+F15),2))</f>
        <v/>
      </c>
      <c r="H15" s="8">
        <f>IF(G15="","",CEILING(G15,0.1))</f>
        <v/>
      </c>
      <c r="I15" s="9">
        <f>IF(H15="","",D15/(H15/(1+F15)))</f>
        <v/>
      </c>
    </row>
    <row r="16">
      <c r="A16" s="4" t="n"/>
      <c r="B16" s="4" t="n"/>
      <c r="C16" s="4" t="n"/>
      <c r="D16" s="5" t="n"/>
      <c r="E16" s="6" t="n"/>
      <c r="F16" s="7" t="n">
        <v>0.07000000000000001</v>
      </c>
      <c r="G16" s="8">
        <f>IF(OR(D16="",E16=""),"",ROUND(D16*E16*(1+F16),2))</f>
        <v/>
      </c>
      <c r="H16" s="8">
        <f>IF(G16="","",CEILING(G16,0.1))</f>
        <v/>
      </c>
      <c r="I16" s="9">
        <f>IF(H16="","",D16/(H16/(1+F16)))</f>
        <v/>
      </c>
    </row>
    <row r="17">
      <c r="A17" s="4" t="n"/>
      <c r="B17" s="4" t="n"/>
      <c r="C17" s="4" t="n"/>
      <c r="D17" s="5" t="n"/>
      <c r="E17" s="6" t="n"/>
      <c r="F17" s="7" t="n">
        <v>0.07000000000000001</v>
      </c>
      <c r="G17" s="8">
        <f>IF(OR(D17="",E17=""),"",ROUND(D17*E17*(1+F17),2))</f>
        <v/>
      </c>
      <c r="H17" s="8">
        <f>IF(G17="","",CEILING(G17,0.1))</f>
        <v/>
      </c>
      <c r="I17" s="9">
        <f>IF(H17="","",D17/(H17/(1+F17)))</f>
        <v/>
      </c>
    </row>
    <row r="18">
      <c r="A18" s="4" t="n"/>
      <c r="B18" s="4" t="n"/>
      <c r="C18" s="4" t="n"/>
      <c r="D18" s="5" t="n"/>
      <c r="E18" s="6" t="n"/>
      <c r="F18" s="7" t="n">
        <v>0.07000000000000001</v>
      </c>
      <c r="G18" s="8">
        <f>IF(OR(D18="",E18=""),"",ROUND(D18*E18*(1+F18),2))</f>
        <v/>
      </c>
      <c r="H18" s="8">
        <f>IF(G18="","",CEILING(G18,0.1))</f>
        <v/>
      </c>
      <c r="I18" s="9">
        <f>IF(H18="","",D18/(H18/(1+F18)))</f>
        <v/>
      </c>
    </row>
    <row r="19">
      <c r="A19" s="4" t="n"/>
      <c r="B19" s="4" t="n"/>
      <c r="C19" s="4" t="n"/>
      <c r="D19" s="5" t="n"/>
      <c r="E19" s="6" t="n"/>
      <c r="F19" s="7" t="n">
        <v>0.07000000000000001</v>
      </c>
      <c r="G19" s="8">
        <f>IF(OR(D19="",E19=""),"",ROUND(D19*E19*(1+F19),2))</f>
        <v/>
      </c>
      <c r="H19" s="8">
        <f>IF(G19="","",CEILING(G19,0.1))</f>
        <v/>
      </c>
      <c r="I19" s="9">
        <f>IF(H19="","",D19/(H19/(1+F19)))</f>
        <v/>
      </c>
    </row>
    <row r="20">
      <c r="A20" s="4" t="n"/>
      <c r="B20" s="4" t="n"/>
      <c r="C20" s="4" t="n"/>
      <c r="D20" s="5" t="n"/>
      <c r="E20" s="6" t="n"/>
      <c r="F20" s="7" t="n">
        <v>0.07000000000000001</v>
      </c>
      <c r="G20" s="8">
        <f>IF(OR(D20="",E20=""),"",ROUND(D20*E20*(1+F20),2))</f>
        <v/>
      </c>
      <c r="H20" s="8">
        <f>IF(G20="","",CEILING(G20,0.1))</f>
        <v/>
      </c>
      <c r="I20" s="9">
        <f>IF(H20="","",D20/(H20/(1+F20)))</f>
        <v/>
      </c>
    </row>
    <row r="21">
      <c r="A21" s="4" t="n"/>
      <c r="B21" s="4" t="n"/>
      <c r="C21" s="4" t="n"/>
      <c r="D21" s="5" t="n"/>
      <c r="E21" s="6" t="n"/>
      <c r="F21" s="7" t="n">
        <v>0.07000000000000001</v>
      </c>
      <c r="G21" s="8">
        <f>IF(OR(D21="",E21=""),"",ROUND(D21*E21*(1+F21),2))</f>
        <v/>
      </c>
      <c r="H21" s="8">
        <f>IF(G21="","",CEILING(G21,0.1))</f>
        <v/>
      </c>
      <c r="I21" s="9">
        <f>IF(H21="","",D21/(H21/(1+F21)))</f>
        <v/>
      </c>
    </row>
    <row r="22">
      <c r="A22" s="4" t="n"/>
      <c r="B22" s="4" t="n"/>
      <c r="C22" s="4" t="n"/>
      <c r="D22" s="5" t="n"/>
      <c r="E22" s="6" t="n"/>
      <c r="F22" s="7" t="n">
        <v>0.07000000000000001</v>
      </c>
      <c r="G22" s="8">
        <f>IF(OR(D22="",E22=""),"",ROUND(D22*E22*(1+F22),2))</f>
        <v/>
      </c>
      <c r="H22" s="8">
        <f>IF(G22="","",CEILING(G22,0.1))</f>
        <v/>
      </c>
      <c r="I22" s="9">
        <f>IF(H22="","",D22/(H22/(1+F22)))</f>
        <v/>
      </c>
    </row>
    <row r="23">
      <c r="A23" s="4" t="n"/>
      <c r="B23" s="4" t="n"/>
      <c r="C23" s="4" t="n"/>
      <c r="D23" s="5" t="n"/>
      <c r="E23" s="6" t="n"/>
      <c r="F23" s="7" t="n">
        <v>0.07000000000000001</v>
      </c>
      <c r="G23" s="8">
        <f>IF(OR(D23="",E23=""),"",ROUND(D23*E23*(1+F23),2))</f>
        <v/>
      </c>
      <c r="H23" s="8">
        <f>IF(G23="","",CEILING(G23,0.1))</f>
        <v/>
      </c>
      <c r="I23" s="9">
        <f>IF(H23="","",D23/(H23/(1+F23)))</f>
        <v/>
      </c>
    </row>
    <row r="24">
      <c r="A24" s="4" t="n"/>
      <c r="B24" s="4" t="n"/>
      <c r="C24" s="4" t="n"/>
      <c r="D24" s="5" t="n"/>
      <c r="E24" s="6" t="n"/>
      <c r="F24" s="7" t="n">
        <v>0.07000000000000001</v>
      </c>
      <c r="G24" s="8">
        <f>IF(OR(D24="",E24=""),"",ROUND(D24*E24*(1+F24),2))</f>
        <v/>
      </c>
      <c r="H24" s="8">
        <f>IF(G24="","",CEILING(G24,0.1))</f>
        <v/>
      </c>
      <c r="I24" s="9">
        <f>IF(H24="","",D24/(H24/(1+F24)))</f>
        <v/>
      </c>
    </row>
    <row r="25">
      <c r="A25" s="4" t="n"/>
      <c r="B25" s="4" t="n"/>
      <c r="C25" s="4" t="n"/>
      <c r="D25" s="5" t="n"/>
      <c r="E25" s="6" t="n"/>
      <c r="F25" s="7" t="n">
        <v>0.07000000000000001</v>
      </c>
      <c r="G25" s="8">
        <f>IF(OR(D25="",E25=""),"",ROUND(D25*E25*(1+F25),2))</f>
        <v/>
      </c>
      <c r="H25" s="8">
        <f>IF(G25="","",CEILING(G25,0.1))</f>
        <v/>
      </c>
      <c r="I25" s="9">
        <f>IF(H25="","",D25/(H25/(1+F25)))</f>
        <v/>
      </c>
    </row>
    <row r="26">
      <c r="A26" s="4" t="n"/>
      <c r="B26" s="4" t="n"/>
      <c r="C26" s="4" t="n"/>
      <c r="D26" s="5" t="n"/>
      <c r="E26" s="6" t="n"/>
      <c r="F26" s="7" t="n">
        <v>0.07000000000000001</v>
      </c>
      <c r="G26" s="8">
        <f>IF(OR(D26="",E26=""),"",ROUND(D26*E26*(1+F26),2))</f>
        <v/>
      </c>
      <c r="H26" s="8">
        <f>IF(G26="","",CEILING(G26,0.1))</f>
        <v/>
      </c>
      <c r="I26" s="9">
        <f>IF(H26="","",D26/(H26/(1+F26)))</f>
        <v/>
      </c>
    </row>
    <row r="27">
      <c r="A27" s="4" t="n"/>
      <c r="B27" s="4" t="n"/>
      <c r="C27" s="4" t="n"/>
      <c r="D27" s="5" t="n"/>
      <c r="E27" s="6" t="n"/>
      <c r="F27" s="7" t="n">
        <v>0.07000000000000001</v>
      </c>
      <c r="G27" s="8">
        <f>IF(OR(D27="",E27=""),"",ROUND(D27*E27*(1+F27),2))</f>
        <v/>
      </c>
      <c r="H27" s="8">
        <f>IF(G27="","",CEILING(G27,0.1))</f>
        <v/>
      </c>
      <c r="I27" s="9">
        <f>IF(H27="","",D27/(H27/(1+F27)))</f>
        <v/>
      </c>
    </row>
    <row r="28">
      <c r="A28" s="4" t="n"/>
      <c r="B28" s="4" t="n"/>
      <c r="C28" s="4" t="n"/>
      <c r="D28" s="5" t="n"/>
      <c r="E28" s="6" t="n"/>
      <c r="F28" s="7" t="n">
        <v>0.07000000000000001</v>
      </c>
      <c r="G28" s="8">
        <f>IF(OR(D28="",E28=""),"",ROUND(D28*E28*(1+F28),2))</f>
        <v/>
      </c>
      <c r="H28" s="8">
        <f>IF(G28="","",CEILING(G28,0.1))</f>
        <v/>
      </c>
      <c r="I28" s="9">
        <f>IF(H28="","",D28/(H28/(1+F28)))</f>
        <v/>
      </c>
    </row>
    <row r="29">
      <c r="A29" s="4" t="n"/>
      <c r="B29" s="4" t="n"/>
      <c r="C29" s="4" t="n"/>
      <c r="D29" s="5" t="n"/>
      <c r="E29" s="6" t="n"/>
      <c r="F29" s="7" t="n">
        <v>0.07000000000000001</v>
      </c>
      <c r="G29" s="8">
        <f>IF(OR(D29="",E29=""),"",ROUND(D29*E29*(1+F29),2))</f>
        <v/>
      </c>
      <c r="H29" s="8">
        <f>IF(G29="","",CEILING(G29,0.1))</f>
        <v/>
      </c>
      <c r="I29" s="9">
        <f>IF(H29="","",D29/(H29/(1+F29)))</f>
        <v/>
      </c>
    </row>
    <row r="30">
      <c r="A30" s="4" t="n"/>
      <c r="B30" s="4" t="n"/>
      <c r="C30" s="4" t="n"/>
      <c r="D30" s="5" t="n"/>
      <c r="E30" s="6" t="n"/>
      <c r="F30" s="7" t="n">
        <v>0.07000000000000001</v>
      </c>
      <c r="G30" s="8">
        <f>IF(OR(D30="",E30=""),"",ROUND(D30*E30*(1+F30),2))</f>
        <v/>
      </c>
      <c r="H30" s="8">
        <f>IF(G30="","",CEILING(G30,0.1))</f>
        <v/>
      </c>
      <c r="I30" s="9">
        <f>IF(H30="","",D30/(H30/(1+F30)))</f>
        <v/>
      </c>
    </row>
    <row r="31">
      <c r="A31" s="4" t="n"/>
      <c r="B31" s="4" t="n"/>
      <c r="C31" s="4" t="n"/>
      <c r="D31" s="5" t="n"/>
      <c r="E31" s="6" t="n"/>
      <c r="F31" s="7" t="n">
        <v>0.07000000000000001</v>
      </c>
      <c r="G31" s="8">
        <f>IF(OR(D31="",E31=""),"",ROUND(D31*E31*(1+F31),2))</f>
        <v/>
      </c>
      <c r="H31" s="8">
        <f>IF(G31="","",CEILING(G31,0.1))</f>
        <v/>
      </c>
      <c r="I31" s="9">
        <f>IF(H31="","",D31/(H31/(1+F31)))</f>
        <v/>
      </c>
    </row>
    <row r="32">
      <c r="A32" s="4" t="n"/>
      <c r="B32" s="4" t="n"/>
      <c r="C32" s="4" t="n"/>
      <c r="D32" s="5" t="n"/>
      <c r="E32" s="6" t="n"/>
      <c r="F32" s="7" t="n">
        <v>0.07000000000000001</v>
      </c>
      <c r="G32" s="8">
        <f>IF(OR(D32="",E32=""),"",ROUND(D32*E32*(1+F32),2))</f>
        <v/>
      </c>
      <c r="H32" s="8">
        <f>IF(G32="","",CEILING(G32,0.1))</f>
        <v/>
      </c>
      <c r="I32" s="9">
        <f>IF(H32="","",D32/(H32/(1+F32)))</f>
        <v/>
      </c>
    </row>
    <row r="33">
      <c r="A33" s="4" t="n"/>
      <c r="B33" s="4" t="n"/>
      <c r="C33" s="4" t="n"/>
      <c r="D33" s="5" t="n"/>
      <c r="E33" s="6" t="n"/>
      <c r="F33" s="7" t="n">
        <v>0.07000000000000001</v>
      </c>
      <c r="G33" s="8">
        <f>IF(OR(D33="",E33=""),"",ROUND(D33*E33*(1+F33),2))</f>
        <v/>
      </c>
      <c r="H33" s="8">
        <f>IF(G33="","",CEILING(G33,0.1))</f>
        <v/>
      </c>
      <c r="I33" s="9">
        <f>IF(H33="","",D33/(H33/(1+F33)))</f>
        <v/>
      </c>
    </row>
    <row r="34">
      <c r="A34" s="4" t="n"/>
      <c r="B34" s="4" t="n"/>
      <c r="C34" s="4" t="n"/>
      <c r="D34" s="5" t="n"/>
      <c r="E34" s="6" t="n"/>
      <c r="F34" s="7" t="n">
        <v>0.07000000000000001</v>
      </c>
      <c r="G34" s="8">
        <f>IF(OR(D34="",E34=""),"",ROUND(D34*E34*(1+F34),2))</f>
        <v/>
      </c>
      <c r="H34" s="8">
        <f>IF(G34="","",CEILING(G34,0.1))</f>
        <v/>
      </c>
      <c r="I34" s="9">
        <f>IF(H34="","",D34/(H34/(1+F34)))</f>
        <v/>
      </c>
    </row>
    <row r="35">
      <c r="A35" s="4" t="n"/>
      <c r="B35" s="4" t="n"/>
      <c r="C35" s="4" t="n"/>
      <c r="D35" s="5" t="n"/>
      <c r="E35" s="6" t="n"/>
      <c r="F35" s="7" t="n">
        <v>0.07000000000000001</v>
      </c>
      <c r="G35" s="8">
        <f>IF(OR(D35="",E35=""),"",ROUND(D35*E35*(1+F35),2))</f>
        <v/>
      </c>
      <c r="H35" s="8">
        <f>IF(G35="","",CEILING(G35,0.1))</f>
        <v/>
      </c>
      <c r="I35" s="9">
        <f>IF(H35="","",D35/(H35/(1+F35)))</f>
        <v/>
      </c>
    </row>
    <row r="36">
      <c r="A36" s="4" t="n"/>
      <c r="B36" s="4" t="n"/>
      <c r="C36" s="4" t="n"/>
      <c r="D36" s="5" t="n"/>
      <c r="E36" s="6" t="n"/>
      <c r="F36" s="7" t="n">
        <v>0.07000000000000001</v>
      </c>
      <c r="G36" s="8">
        <f>IF(OR(D36="",E36=""),"",ROUND(D36*E36*(1+F36),2))</f>
        <v/>
      </c>
      <c r="H36" s="8">
        <f>IF(G36="","",CEILING(G36,0.1))</f>
        <v/>
      </c>
      <c r="I36" s="9">
        <f>IF(H36="","",D36/(H36/(1+F36)))</f>
        <v/>
      </c>
    </row>
    <row r="37">
      <c r="A37" s="4" t="n"/>
      <c r="B37" s="4" t="n"/>
      <c r="C37" s="4" t="n"/>
      <c r="D37" s="5" t="n"/>
      <c r="E37" s="6" t="n"/>
      <c r="F37" s="7" t="n">
        <v>0.07000000000000001</v>
      </c>
      <c r="G37" s="8">
        <f>IF(OR(D37="",E37=""),"",ROUND(D37*E37*(1+F37),2))</f>
        <v/>
      </c>
      <c r="H37" s="8">
        <f>IF(G37="","",CEILING(G37,0.1))</f>
        <v/>
      </c>
      <c r="I37" s="9">
        <f>IF(H37="","",D37/(H37/(1+F37)))</f>
        <v/>
      </c>
    </row>
    <row r="38">
      <c r="A38" s="4" t="n"/>
      <c r="B38" s="4" t="n"/>
      <c r="C38" s="4" t="n"/>
      <c r="D38" s="5" t="n"/>
      <c r="E38" s="6" t="n"/>
      <c r="F38" s="7" t="n">
        <v>0.07000000000000001</v>
      </c>
      <c r="G38" s="8">
        <f>IF(OR(D38="",E38=""),"",ROUND(D38*E38*(1+F38),2))</f>
        <v/>
      </c>
      <c r="H38" s="8">
        <f>IF(G38="","",CEILING(G38,0.1))</f>
        <v/>
      </c>
      <c r="I38" s="9">
        <f>IF(H38="","",D38/(H38/(1+F38)))</f>
        <v/>
      </c>
    </row>
    <row r="39">
      <c r="A39" s="4" t="n"/>
      <c r="B39" s="4" t="n"/>
      <c r="C39" s="4" t="n"/>
      <c r="D39" s="5" t="n"/>
      <c r="E39" s="6" t="n"/>
      <c r="F39" s="7" t="n">
        <v>0.07000000000000001</v>
      </c>
      <c r="G39" s="8">
        <f>IF(OR(D39="",E39=""),"",ROUND(D39*E39*(1+F39),2))</f>
        <v/>
      </c>
      <c r="H39" s="8">
        <f>IF(G39="","",CEILING(G39,0.1))</f>
        <v/>
      </c>
      <c r="I39" s="9">
        <f>IF(H39="","",D39/(H39/(1+F39)))</f>
        <v/>
      </c>
    </row>
    <row r="40">
      <c r="A40" s="4" t="n"/>
      <c r="B40" s="4" t="n"/>
      <c r="C40" s="4" t="n"/>
      <c r="D40" s="5" t="n"/>
      <c r="E40" s="6" t="n"/>
      <c r="F40" s="7" t="n">
        <v>0.07000000000000001</v>
      </c>
      <c r="G40" s="8">
        <f>IF(OR(D40="",E40=""),"",ROUND(D40*E40*(1+F40),2))</f>
        <v/>
      </c>
      <c r="H40" s="8">
        <f>IF(G40="","",CEILING(G40,0.1))</f>
        <v/>
      </c>
      <c r="I40" s="9">
        <f>IF(H40="","",D40/(H40/(1+F40)))</f>
        <v/>
      </c>
    </row>
    <row r="41">
      <c r="A41" s="4" t="n"/>
      <c r="B41" s="4" t="n"/>
      <c r="C41" s="4" t="n"/>
      <c r="D41" s="5" t="n"/>
      <c r="E41" s="6" t="n"/>
      <c r="F41" s="7" t="n">
        <v>0.07000000000000001</v>
      </c>
      <c r="G41" s="8">
        <f>IF(OR(D41="",E41=""),"",ROUND(D41*E41*(1+F41),2))</f>
        <v/>
      </c>
      <c r="H41" s="8">
        <f>IF(G41="","",CEILING(G41,0.1))</f>
        <v/>
      </c>
      <c r="I41" s="9">
        <f>IF(H41="","",D41/(H41/(1+F41)))</f>
        <v/>
      </c>
    </row>
    <row r="42">
      <c r="A42" s="4" t="n"/>
      <c r="B42" s="4" t="n"/>
      <c r="C42" s="4" t="n"/>
      <c r="D42" s="5" t="n"/>
      <c r="E42" s="6" t="n"/>
      <c r="F42" s="7" t="n">
        <v>0.07000000000000001</v>
      </c>
      <c r="G42" s="8">
        <f>IF(OR(D42="",E42=""),"",ROUND(D42*E42*(1+F42),2))</f>
        <v/>
      </c>
      <c r="H42" s="8">
        <f>IF(G42="","",CEILING(G42,0.1))</f>
        <v/>
      </c>
      <c r="I42" s="9">
        <f>IF(H42="","",D42/(H42/(1+F42)))</f>
        <v/>
      </c>
    </row>
    <row r="43">
      <c r="A43" s="4" t="n"/>
      <c r="B43" s="4" t="n"/>
      <c r="C43" s="4" t="n"/>
      <c r="D43" s="5" t="n"/>
      <c r="E43" s="6" t="n"/>
      <c r="F43" s="7" t="n">
        <v>0.07000000000000001</v>
      </c>
      <c r="G43" s="8">
        <f>IF(OR(D43="",E43=""),"",ROUND(D43*E43*(1+F43),2))</f>
        <v/>
      </c>
      <c r="H43" s="8">
        <f>IF(G43="","",CEILING(G43,0.1))</f>
        <v/>
      </c>
      <c r="I43" s="9">
        <f>IF(H43="","",D43/(H43/(1+F43)))</f>
        <v/>
      </c>
    </row>
    <row r="44">
      <c r="A44" s="4" t="n"/>
      <c r="B44" s="4" t="n"/>
      <c r="C44" s="4" t="n"/>
      <c r="D44" s="5" t="n"/>
      <c r="E44" s="6" t="n"/>
      <c r="F44" s="7" t="n">
        <v>0.07000000000000001</v>
      </c>
      <c r="G44" s="8">
        <f>IF(OR(D44="",E44=""),"",ROUND(D44*E44*(1+F44),2))</f>
        <v/>
      </c>
      <c r="H44" s="8">
        <f>IF(G44="","",CEILING(G44,0.1))</f>
        <v/>
      </c>
      <c r="I44" s="9">
        <f>IF(H44="","",D44/(H44/(1+F44)))</f>
        <v/>
      </c>
    </row>
    <row r="46" ht="90" customHeight="1">
      <c r="A46" s="11" t="inlineStr">
        <is>
          <t>Preis brutto = Wareneinsatz x Aufschlagsfaktor x (1 + USt-Satz). Wareneinsatzquote = Wareneinsatz / Nettopreis der Karte; Richtgröße in der Gastronomie häufig 25 bis 35 % bei Speisen. Allergene nach Anhang II LMIV: A Glutenhaltiges Getreide, B Krebstiere, C Eier, D Fisch, E Erdnüsse, F Sojabohnen, G Milch (einschließlich Laktose), H Schalenfrüchte (Nüsse), I Sellerie, J Senf, K Sesamsamen, L Schwefeldioxid und Sulfite, M Lupinen, N Weichtiere. Preise als Endpreise einschließlich Umsatzsteuer und Zuschlägen, Getränke mit Menge (§§ 3, 13 PAngV). Allergene schriftlich auf der Karte, per Fußnote mit hervorgehobenem Hinweis beim Gericht, oder mündlich mit schriftlicher Dokumentation und Aushang (§ 4 LMIDV). Speisen 7 %, Getränke 19 % Umsatzsteuer (§ 12 UStG).</t>
        </is>
      </c>
    </row>
  </sheetData>
  <mergeCells count="1">
    <mergeCell ref="A46:I46"/>
  </mergeCells>
  <dataValidations count="1">
    <dataValidation sqref="F5 F6 F7 F8 F9 F10 F11 F12 F13 F14 F15 F16 F17 F18 F19 F20 F21 F22 F23 F24 F25 F26 F27 F28 F29 F30 F31 F32 F33 F34 F35 F36 F37 F38 F39 F40 F41 F42 F43 F44" showDropDown="0" showInputMessage="0" showErrorMessage="0" allowBlank="1" errorTitle="USt-Satz" error="Bitte 0 %, 7 % oder 19 % wählen." type="list">
      <formula1>$L$5:$L$7</formula1>
    </dataValidation>
  </dataValidations>
  <pageMargins left="0.5" right="0.5" top="0.6" bottom="0.6" header="0.5" footer="0.5"/>
  <pageSetup orientation="portrait" paperSize="9" fitToHeight="0" fitToWidth="1"/>
  <headerFooter>
    <oddHeader/>
    <oddFooter>&amp;C&amp;7 Vorlage von Kontevia, kontevia.de, Stand 2026</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Kontevia</dc:creator>
  <dc:title xmlns:dc="http://purl.org/dc/elements/1.1/">Speisekarte Kalkulation Vorlage 2026</dc:title>
  <dcterms:created xmlns:dcterms="http://purl.org/dc/terms/" xmlns:xsi="http://www.w3.org/2001/XMLSchema-instance" xsi:type="dcterms:W3CDTF">2026-01-01T00:00:00Z</dcterms:created>
  <dcterms:modified xmlns:dcterms="http://purl.org/dc/terms/" xmlns:xsi="http://www.w3.org/2001/XMLSchema-instance" xsi:type="dcterms:W3CDTF">2026-01-01T00:00:00Z</dcterms:modified>
  <cp:lastModifiedBy>Kontevia</cp:lastModifiedBy>
</cp:coreProperties>
</file>