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ssenbuch" sheetId="1" state="visible" r:id="rId1"/>
    <sheet xmlns:r="http://schemas.openxmlformats.org/officeDocument/2006/relationships" name="Kassenzählprotokoll" sheetId="2" state="visible" r:id="rId2"/>
  </sheets>
  <definedNames>
    <definedName name="_xlnm.Print_Titles" localSheetId="0">'Kassenbuch'!$7:$7</definedName>
    <definedName name="_xlnm.Print_Area" localSheetId="0">'Kassenbuch'!$A$1:$H$41</definedName>
    <definedName name="_xlnm.Print_Area" localSheetId="1">'Kassenzählprotokoll'!$A$1:$D$31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 %"/>
    <numFmt numFmtId="165" formatCode="DD.MM.YYYY"/>
  </numFmts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sz val="10"/>
    </font>
    <font>
      <name val="Arial"/>
      <b val="1"/>
      <sz val="9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bottom style="thin">
        <color rgb="009CA3A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center"/>
    </xf>
    <xf numFmtId="0" fontId="3" fillId="2" borderId="1" pivotButton="0" quotePrefix="0" xfId="0"/>
    <xf numFmtId="0" fontId="0" fillId="0" borderId="1" pivotButton="0" quotePrefix="0" xfId="0"/>
    <xf numFmtId="4" fontId="3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5" fontId="3" fillId="2" borderId="1" pivotButton="0" quotePrefix="0" xfId="0"/>
    <xf numFmtId="164" fontId="3" fillId="2" borderId="1" pivotButton="0" quotePrefix="0" xfId="0"/>
    <xf numFmtId="4" fontId="3" fillId="0" borderId="1" pivotButton="0" quotePrefix="0" xfId="0"/>
    <xf numFmtId="4" fontId="5" fillId="0" borderId="1" pivotButton="0" quotePrefix="0" xfId="0"/>
    <xf numFmtId="164" fontId="2" fillId="0" borderId="0" pivotButton="0" quotePrefix="0" xfId="0"/>
    <xf numFmtId="0" fontId="5" fillId="3" borderId="1" pivotButton="0" quotePrefix="0" xfId="0"/>
    <xf numFmtId="4" fontId="5" fillId="3" borderId="1" pivotButton="0" quotePrefix="0" xfId="0"/>
    <xf numFmtId="0" fontId="5" fillId="3" borderId="1" applyAlignment="1" pivotButton="0" quotePrefix="0" xfId="0">
      <alignment horizontal="right"/>
    </xf>
    <xf numFmtId="0" fontId="2" fillId="0" borderId="0" applyAlignment="1" pivotButton="0" quotePrefix="0" xfId="0">
      <alignment vertical="top" wrapText="1"/>
    </xf>
    <xf numFmtId="0" fontId="3" fillId="0" borderId="1" pivotButton="0" quotePrefix="0" xfId="0"/>
    <xf numFmtId="4" fontId="2" fillId="0" borderId="1" pivotButton="0" quotePrefix="0" xfId="0"/>
    <xf numFmtId="1" fontId="3" fillId="2" borderId="1" pivotButton="0" quotePrefix="0" xfId="0"/>
    <xf numFmtId="0" fontId="0" fillId="3" borderId="1" pivotButton="0" quotePrefix="0" xfId="0"/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2" customWidth="1" min="3" max="3"/>
    <col width="15" customWidth="1" min="4" max="4"/>
    <col width="15" customWidth="1" min="5" max="5"/>
    <col width="13" customWidth="1" min="6" max="6"/>
    <col width="13" customWidth="1" min="7" max="7"/>
    <col width="20" customWidth="1" min="8" max="8"/>
    <col width="3" customWidth="1" min="9" max="9"/>
    <col width="10" customWidth="1" min="10" max="10"/>
  </cols>
  <sheetData>
    <row r="1">
      <c r="A1" s="1" t="inlineStr">
        <is>
          <t>Kassenbuch</t>
        </is>
      </c>
    </row>
    <row r="2">
      <c r="A2" s="2" t="inlineStr">
        <is>
          <t>Tägliche Aufzeichnung aller Bareinnahmen und Barausgaben</t>
        </is>
      </c>
    </row>
    <row r="3">
      <c r="A3" s="3" t="inlineStr">
        <is>
          <t>Unternehmen</t>
        </is>
      </c>
      <c r="B3" s="4" t="n"/>
      <c r="C3" s="5" t="n"/>
    </row>
    <row r="4">
      <c r="A4" s="3" t="inlineStr">
        <is>
          <t>Monat/Jahr</t>
        </is>
      </c>
      <c r="B4" s="4" t="n"/>
      <c r="C4" s="5" t="n"/>
    </row>
    <row r="5">
      <c r="A5" s="3" t="inlineStr">
        <is>
          <t>Anfangsbestand (EUR)</t>
        </is>
      </c>
      <c r="B5" s="6" t="n">
        <v>0</v>
      </c>
    </row>
    <row r="7" ht="30" customHeight="1">
      <c r="A7" s="7" t="inlineStr">
        <is>
          <t>Datum</t>
        </is>
      </c>
      <c r="B7" s="7" t="inlineStr">
        <is>
          <t>Beleg-Nr.</t>
        </is>
      </c>
      <c r="C7" s="7" t="inlineStr">
        <is>
          <t>Buchungstext</t>
        </is>
      </c>
      <c r="D7" s="7" t="inlineStr">
        <is>
          <t>Einnahme (EUR)</t>
        </is>
      </c>
      <c r="E7" s="7" t="inlineStr">
        <is>
          <t>Ausgabe (EUR)</t>
        </is>
      </c>
      <c r="F7" s="7" t="inlineStr">
        <is>
          <t>USt-Satz</t>
        </is>
      </c>
      <c r="G7" s="7" t="inlineStr">
        <is>
          <t>USt (EUR)</t>
        </is>
      </c>
      <c r="H7" s="7" t="inlineStr">
        <is>
          <t>Kassenbestand (EUR)</t>
        </is>
      </c>
      <c r="J7" s="2" t="inlineStr">
        <is>
          <t>USt-Sätze</t>
        </is>
      </c>
    </row>
    <row r="8">
      <c r="A8" s="8" t="n"/>
      <c r="B8" s="4" t="n"/>
      <c r="C8" s="4" t="n"/>
      <c r="D8" s="6" t="n"/>
      <c r="E8" s="6" t="n"/>
      <c r="F8" s="9" t="n"/>
      <c r="G8" s="10">
        <f>IF(OR(F8="",D8+E8=0),"",(D8+E8)*F8/(1+F8))</f>
        <v/>
      </c>
      <c r="H8" s="11">
        <f>$B$5+D8-E8</f>
        <v/>
      </c>
      <c r="J8" s="12" t="n">
        <v>0</v>
      </c>
    </row>
    <row r="9">
      <c r="A9" s="8" t="n"/>
      <c r="B9" s="4" t="n"/>
      <c r="C9" s="4" t="n"/>
      <c r="D9" s="6" t="n"/>
      <c r="E9" s="6" t="n"/>
      <c r="F9" s="9" t="n"/>
      <c r="G9" s="10">
        <f>IF(OR(F9="",D9+E9=0),"",(D9+E9)*F9/(1+F9))</f>
        <v/>
      </c>
      <c r="H9" s="11">
        <f>H8+D9-E9</f>
        <v/>
      </c>
      <c r="J9" s="12" t="n">
        <v>0.07000000000000001</v>
      </c>
    </row>
    <row r="10">
      <c r="A10" s="8" t="n"/>
      <c r="B10" s="4" t="n"/>
      <c r="C10" s="4" t="n"/>
      <c r="D10" s="6" t="n"/>
      <c r="E10" s="6" t="n"/>
      <c r="F10" s="9" t="n"/>
      <c r="G10" s="10">
        <f>IF(OR(F10="",D10+E10=0),"",(D10+E10)*F10/(1+F10))</f>
        <v/>
      </c>
      <c r="H10" s="11">
        <f>H9+D10-E10</f>
        <v/>
      </c>
      <c r="J10" s="12" t="n">
        <v>0.19</v>
      </c>
    </row>
    <row r="11">
      <c r="A11" s="8" t="n"/>
      <c r="B11" s="4" t="n"/>
      <c r="C11" s="4" t="n"/>
      <c r="D11" s="6" t="n"/>
      <c r="E11" s="6" t="n"/>
      <c r="F11" s="9" t="n"/>
      <c r="G11" s="10">
        <f>IF(OR(F11="",D11+E11=0),"",(D11+E11)*F11/(1+F11))</f>
        <v/>
      </c>
      <c r="H11" s="11">
        <f>H10+D11-E11</f>
        <v/>
      </c>
    </row>
    <row r="12">
      <c r="A12" s="8" t="n"/>
      <c r="B12" s="4" t="n"/>
      <c r="C12" s="4" t="n"/>
      <c r="D12" s="6" t="n"/>
      <c r="E12" s="6" t="n"/>
      <c r="F12" s="9" t="n"/>
      <c r="G12" s="10">
        <f>IF(OR(F12="",D12+E12=0),"",(D12+E12)*F12/(1+F12))</f>
        <v/>
      </c>
      <c r="H12" s="11">
        <f>H11+D12-E12</f>
        <v/>
      </c>
    </row>
    <row r="13">
      <c r="A13" s="8" t="n"/>
      <c r="B13" s="4" t="n"/>
      <c r="C13" s="4" t="n"/>
      <c r="D13" s="6" t="n"/>
      <c r="E13" s="6" t="n"/>
      <c r="F13" s="9" t="n"/>
      <c r="G13" s="10">
        <f>IF(OR(F13="",D13+E13=0),"",(D13+E13)*F13/(1+F13))</f>
        <v/>
      </c>
      <c r="H13" s="11">
        <f>H12+D13-E13</f>
        <v/>
      </c>
    </row>
    <row r="14">
      <c r="A14" s="8" t="n"/>
      <c r="B14" s="4" t="n"/>
      <c r="C14" s="4" t="n"/>
      <c r="D14" s="6" t="n"/>
      <c r="E14" s="6" t="n"/>
      <c r="F14" s="9" t="n"/>
      <c r="G14" s="10">
        <f>IF(OR(F14="",D14+E14=0),"",(D14+E14)*F14/(1+F14))</f>
        <v/>
      </c>
      <c r="H14" s="11">
        <f>H13+D14-E14</f>
        <v/>
      </c>
    </row>
    <row r="15">
      <c r="A15" s="8" t="n"/>
      <c r="B15" s="4" t="n"/>
      <c r="C15" s="4" t="n"/>
      <c r="D15" s="6" t="n"/>
      <c r="E15" s="6" t="n"/>
      <c r="F15" s="9" t="n"/>
      <c r="G15" s="10">
        <f>IF(OR(F15="",D15+E15=0),"",(D15+E15)*F15/(1+F15))</f>
        <v/>
      </c>
      <c r="H15" s="11">
        <f>H14+D15-E15</f>
        <v/>
      </c>
    </row>
    <row r="16">
      <c r="A16" s="8" t="n"/>
      <c r="B16" s="4" t="n"/>
      <c r="C16" s="4" t="n"/>
      <c r="D16" s="6" t="n"/>
      <c r="E16" s="6" t="n"/>
      <c r="F16" s="9" t="n"/>
      <c r="G16" s="10">
        <f>IF(OR(F16="",D16+E16=0),"",(D16+E16)*F16/(1+F16))</f>
        <v/>
      </c>
      <c r="H16" s="11">
        <f>H15+D16-E16</f>
        <v/>
      </c>
    </row>
    <row r="17">
      <c r="A17" s="8" t="n"/>
      <c r="B17" s="4" t="n"/>
      <c r="C17" s="4" t="n"/>
      <c r="D17" s="6" t="n"/>
      <c r="E17" s="6" t="n"/>
      <c r="F17" s="9" t="n"/>
      <c r="G17" s="10">
        <f>IF(OR(F17="",D17+E17=0),"",(D17+E17)*F17/(1+F17))</f>
        <v/>
      </c>
      <c r="H17" s="11">
        <f>H16+D17-E17</f>
        <v/>
      </c>
    </row>
    <row r="18">
      <c r="A18" s="8" t="n"/>
      <c r="B18" s="4" t="n"/>
      <c r="C18" s="4" t="n"/>
      <c r="D18" s="6" t="n"/>
      <c r="E18" s="6" t="n"/>
      <c r="F18" s="9" t="n"/>
      <c r="G18" s="10">
        <f>IF(OR(F18="",D18+E18=0),"",(D18+E18)*F18/(1+F18))</f>
        <v/>
      </c>
      <c r="H18" s="11">
        <f>H17+D18-E18</f>
        <v/>
      </c>
    </row>
    <row r="19">
      <c r="A19" s="8" t="n"/>
      <c r="B19" s="4" t="n"/>
      <c r="C19" s="4" t="n"/>
      <c r="D19" s="6" t="n"/>
      <c r="E19" s="6" t="n"/>
      <c r="F19" s="9" t="n"/>
      <c r="G19" s="10">
        <f>IF(OR(F19="",D19+E19=0),"",(D19+E19)*F19/(1+F19))</f>
        <v/>
      </c>
      <c r="H19" s="11">
        <f>H18+D19-E19</f>
        <v/>
      </c>
    </row>
    <row r="20">
      <c r="A20" s="8" t="n"/>
      <c r="B20" s="4" t="n"/>
      <c r="C20" s="4" t="n"/>
      <c r="D20" s="6" t="n"/>
      <c r="E20" s="6" t="n"/>
      <c r="F20" s="9" t="n"/>
      <c r="G20" s="10">
        <f>IF(OR(F20="",D20+E20=0),"",(D20+E20)*F20/(1+F20))</f>
        <v/>
      </c>
      <c r="H20" s="11">
        <f>H19+D20-E20</f>
        <v/>
      </c>
    </row>
    <row r="21">
      <c r="A21" s="8" t="n"/>
      <c r="B21" s="4" t="n"/>
      <c r="C21" s="4" t="n"/>
      <c r="D21" s="6" t="n"/>
      <c r="E21" s="6" t="n"/>
      <c r="F21" s="9" t="n"/>
      <c r="G21" s="10">
        <f>IF(OR(F21="",D21+E21=0),"",(D21+E21)*F21/(1+F21))</f>
        <v/>
      </c>
      <c r="H21" s="11">
        <f>H20+D21-E21</f>
        <v/>
      </c>
    </row>
    <row r="22">
      <c r="A22" s="8" t="n"/>
      <c r="B22" s="4" t="n"/>
      <c r="C22" s="4" t="n"/>
      <c r="D22" s="6" t="n"/>
      <c r="E22" s="6" t="n"/>
      <c r="F22" s="9" t="n"/>
      <c r="G22" s="10">
        <f>IF(OR(F22="",D22+E22=0),"",(D22+E22)*F22/(1+F22))</f>
        <v/>
      </c>
      <c r="H22" s="11">
        <f>H21+D22-E22</f>
        <v/>
      </c>
    </row>
    <row r="23">
      <c r="A23" s="8" t="n"/>
      <c r="B23" s="4" t="n"/>
      <c r="C23" s="4" t="n"/>
      <c r="D23" s="6" t="n"/>
      <c r="E23" s="6" t="n"/>
      <c r="F23" s="9" t="n"/>
      <c r="G23" s="10">
        <f>IF(OR(F23="",D23+E23=0),"",(D23+E23)*F23/(1+F23))</f>
        <v/>
      </c>
      <c r="H23" s="11">
        <f>H22+D23-E23</f>
        <v/>
      </c>
    </row>
    <row r="24">
      <c r="A24" s="8" t="n"/>
      <c r="B24" s="4" t="n"/>
      <c r="C24" s="4" t="n"/>
      <c r="D24" s="6" t="n"/>
      <c r="E24" s="6" t="n"/>
      <c r="F24" s="9" t="n"/>
      <c r="G24" s="10">
        <f>IF(OR(F24="",D24+E24=0),"",(D24+E24)*F24/(1+F24))</f>
        <v/>
      </c>
      <c r="H24" s="11">
        <f>H23+D24-E24</f>
        <v/>
      </c>
    </row>
    <row r="25">
      <c r="A25" s="8" t="n"/>
      <c r="B25" s="4" t="n"/>
      <c r="C25" s="4" t="n"/>
      <c r="D25" s="6" t="n"/>
      <c r="E25" s="6" t="n"/>
      <c r="F25" s="9" t="n"/>
      <c r="G25" s="10">
        <f>IF(OR(F25="",D25+E25=0),"",(D25+E25)*F25/(1+F25))</f>
        <v/>
      </c>
      <c r="H25" s="11">
        <f>H24+D25-E25</f>
        <v/>
      </c>
    </row>
    <row r="26">
      <c r="A26" s="8" t="n"/>
      <c r="B26" s="4" t="n"/>
      <c r="C26" s="4" t="n"/>
      <c r="D26" s="6" t="n"/>
      <c r="E26" s="6" t="n"/>
      <c r="F26" s="9" t="n"/>
      <c r="G26" s="10">
        <f>IF(OR(F26="",D26+E26=0),"",(D26+E26)*F26/(1+F26))</f>
        <v/>
      </c>
      <c r="H26" s="11">
        <f>H25+D26-E26</f>
        <v/>
      </c>
    </row>
    <row r="27">
      <c r="A27" s="8" t="n"/>
      <c r="B27" s="4" t="n"/>
      <c r="C27" s="4" t="n"/>
      <c r="D27" s="6" t="n"/>
      <c r="E27" s="6" t="n"/>
      <c r="F27" s="9" t="n"/>
      <c r="G27" s="10">
        <f>IF(OR(F27="",D27+E27=0),"",(D27+E27)*F27/(1+F27))</f>
        <v/>
      </c>
      <c r="H27" s="11">
        <f>H26+D27-E27</f>
        <v/>
      </c>
    </row>
    <row r="28">
      <c r="A28" s="8" t="n"/>
      <c r="B28" s="4" t="n"/>
      <c r="C28" s="4" t="n"/>
      <c r="D28" s="6" t="n"/>
      <c r="E28" s="6" t="n"/>
      <c r="F28" s="9" t="n"/>
      <c r="G28" s="10">
        <f>IF(OR(F28="",D28+E28=0),"",(D28+E28)*F28/(1+F28))</f>
        <v/>
      </c>
      <c r="H28" s="11">
        <f>H27+D28-E28</f>
        <v/>
      </c>
    </row>
    <row r="29">
      <c r="A29" s="8" t="n"/>
      <c r="B29" s="4" t="n"/>
      <c r="C29" s="4" t="n"/>
      <c r="D29" s="6" t="n"/>
      <c r="E29" s="6" t="n"/>
      <c r="F29" s="9" t="n"/>
      <c r="G29" s="10">
        <f>IF(OR(F29="",D29+E29=0),"",(D29+E29)*F29/(1+F29))</f>
        <v/>
      </c>
      <c r="H29" s="11">
        <f>H28+D29-E29</f>
        <v/>
      </c>
    </row>
    <row r="30">
      <c r="A30" s="8" t="n"/>
      <c r="B30" s="4" t="n"/>
      <c r="C30" s="4" t="n"/>
      <c r="D30" s="6" t="n"/>
      <c r="E30" s="6" t="n"/>
      <c r="F30" s="9" t="n"/>
      <c r="G30" s="10">
        <f>IF(OR(F30="",D30+E30=0),"",(D30+E30)*F30/(1+F30))</f>
        <v/>
      </c>
      <c r="H30" s="11">
        <f>H29+D30-E30</f>
        <v/>
      </c>
    </row>
    <row r="31">
      <c r="A31" s="8" t="n"/>
      <c r="B31" s="4" t="n"/>
      <c r="C31" s="4" t="n"/>
      <c r="D31" s="6" t="n"/>
      <c r="E31" s="6" t="n"/>
      <c r="F31" s="9" t="n"/>
      <c r="G31" s="10">
        <f>IF(OR(F31="",D31+E31=0),"",(D31+E31)*F31/(1+F31))</f>
        <v/>
      </c>
      <c r="H31" s="11">
        <f>H30+D31-E31</f>
        <v/>
      </c>
    </row>
    <row r="32">
      <c r="A32" s="8" t="n"/>
      <c r="B32" s="4" t="n"/>
      <c r="C32" s="4" t="n"/>
      <c r="D32" s="6" t="n"/>
      <c r="E32" s="6" t="n"/>
      <c r="F32" s="9" t="n"/>
      <c r="G32" s="10">
        <f>IF(OR(F32="",D32+E32=0),"",(D32+E32)*F32/(1+F32))</f>
        <v/>
      </c>
      <c r="H32" s="11">
        <f>H31+D32-E32</f>
        <v/>
      </c>
    </row>
    <row r="33">
      <c r="A33" s="8" t="n"/>
      <c r="B33" s="4" t="n"/>
      <c r="C33" s="4" t="n"/>
      <c r="D33" s="6" t="n"/>
      <c r="E33" s="6" t="n"/>
      <c r="F33" s="9" t="n"/>
      <c r="G33" s="10">
        <f>IF(OR(F33="",D33+E33=0),"",(D33+E33)*F33/(1+F33))</f>
        <v/>
      </c>
      <c r="H33" s="11">
        <f>H32+D33-E33</f>
        <v/>
      </c>
    </row>
    <row r="34">
      <c r="A34" s="8" t="n"/>
      <c r="B34" s="4" t="n"/>
      <c r="C34" s="4" t="n"/>
      <c r="D34" s="6" t="n"/>
      <c r="E34" s="6" t="n"/>
      <c r="F34" s="9" t="n"/>
      <c r="G34" s="10">
        <f>IF(OR(F34="",D34+E34=0),"",(D34+E34)*F34/(1+F34))</f>
        <v/>
      </c>
      <c r="H34" s="11">
        <f>H33+D34-E34</f>
        <v/>
      </c>
    </row>
    <row r="35">
      <c r="A35" s="8" t="n"/>
      <c r="B35" s="4" t="n"/>
      <c r="C35" s="4" t="n"/>
      <c r="D35" s="6" t="n"/>
      <c r="E35" s="6" t="n"/>
      <c r="F35" s="9" t="n"/>
      <c r="G35" s="10">
        <f>IF(OR(F35="",D35+E35=0),"",(D35+E35)*F35/(1+F35))</f>
        <v/>
      </c>
      <c r="H35" s="11">
        <f>H34+D35-E35</f>
        <v/>
      </c>
    </row>
    <row r="36">
      <c r="A36" s="8" t="n"/>
      <c r="B36" s="4" t="n"/>
      <c r="C36" s="4" t="n"/>
      <c r="D36" s="6" t="n"/>
      <c r="E36" s="6" t="n"/>
      <c r="F36" s="9" t="n"/>
      <c r="G36" s="10">
        <f>IF(OR(F36="",D36+E36=0),"",(D36+E36)*F36/(1+F36))</f>
        <v/>
      </c>
      <c r="H36" s="11">
        <f>H35+D36-E36</f>
        <v/>
      </c>
    </row>
    <row r="37">
      <c r="A37" s="8" t="n"/>
      <c r="B37" s="4" t="n"/>
      <c r="C37" s="4" t="n"/>
      <c r="D37" s="6" t="n"/>
      <c r="E37" s="6" t="n"/>
      <c r="F37" s="9" t="n"/>
      <c r="G37" s="10">
        <f>IF(OR(F37="",D37+E37=0),"",(D37+E37)*F37/(1+F37))</f>
        <v/>
      </c>
      <c r="H37" s="11">
        <f>H36+D37-E37</f>
        <v/>
      </c>
    </row>
    <row r="38">
      <c r="A38" s="8" t="n"/>
      <c r="B38" s="4" t="n"/>
      <c r="C38" s="4" t="n"/>
      <c r="D38" s="6" t="n"/>
      <c r="E38" s="6" t="n"/>
      <c r="F38" s="9" t="n"/>
      <c r="G38" s="10">
        <f>IF(OR(F38="",D38+E38=0),"",(D38+E38)*F38/(1+F38))</f>
        <v/>
      </c>
      <c r="H38" s="11">
        <f>H37+D38-E38</f>
        <v/>
      </c>
    </row>
    <row r="39">
      <c r="A39" s="13" t="n"/>
      <c r="B39" s="13" t="n"/>
      <c r="C39" s="13" t="inlineStr">
        <is>
          <t>Summe</t>
        </is>
      </c>
      <c r="D39" s="14">
        <f>SUM(D8:D38)</f>
        <v/>
      </c>
      <c r="E39" s="14">
        <f>SUM(E8:E38)</f>
        <v/>
      </c>
      <c r="F39" s="15" t="inlineStr">
        <is>
          <t>Endbestand</t>
        </is>
      </c>
      <c r="G39" s="14">
        <f>SUM(G8:G38)</f>
        <v/>
      </c>
      <c r="H39" s="14">
        <f>H38</f>
        <v/>
      </c>
    </row>
    <row r="41" ht="30" customHeight="1">
      <c r="A41" s="16" t="inlineStr">
        <is>
          <t>Kassenbestand = Vorzeile + Einnahme, abzüglich Ausgabe. USt = Bruttobetrag × Satz / (1 + Satz). Eintragungen täglich, fortlaufend und ohne Lücken; der Kassenbestand darf nie negativ sein (§ 146 AO, GoBD).</t>
        </is>
      </c>
    </row>
  </sheetData>
  <mergeCells count="3">
    <mergeCell ref="B3:C3"/>
    <mergeCell ref="B4:C4"/>
    <mergeCell ref="A41:H41"/>
  </mergeCells>
  <dataValidations count="1">
    <dataValidation sqref="F8:F38" showDropDown="0" showInputMessage="0" showErrorMessage="0" allowBlank="1" errorTitle="USt-Satz" error="Bitte 0 %, 7 % oder 19 % wählen." type="list">
      <formula1>$J$8:$J$10</formula1>
    </dataValidation>
  </dataValidations>
  <pageMargins left="0.5" right="0.5" top="0.6" bottom="0.6" header="0.5" footer="0.5"/>
  <pageSetup orientation="landscape" paperSize="9" fitToHeight="1" fitToWidth="1"/>
  <headerFooter>
    <oddHeader/>
    <oddFooter>&amp;C&amp;7 Vorlage von Kontevia, kontevia.de, Stand 2026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2" customWidth="1" min="3" max="3"/>
    <col width="16" customWidth="1" min="4" max="4"/>
  </cols>
  <sheetData>
    <row r="1">
      <c r="A1" s="1" t="inlineStr">
        <is>
          <t>Kassenzählprotokoll</t>
        </is>
      </c>
    </row>
    <row r="2">
      <c r="A2" s="2" t="inlineStr">
        <is>
          <t>Ist-Bestand der Kasse, Vergleich mit dem Kassenbuch</t>
        </is>
      </c>
    </row>
    <row r="3">
      <c r="A3" s="3" t="inlineStr">
        <is>
          <t>Unternehmen / Kasse</t>
        </is>
      </c>
      <c r="B3" s="4" t="n"/>
      <c r="C3" s="5" t="n"/>
      <c r="D3" s="5" t="n"/>
    </row>
    <row r="4">
      <c r="A4" s="3" t="inlineStr">
        <is>
          <t>Datum der Zählung</t>
        </is>
      </c>
      <c r="B4" s="8" t="n"/>
    </row>
    <row r="6">
      <c r="A6" s="7" t="inlineStr">
        <is>
          <t>Stückelung</t>
        </is>
      </c>
      <c r="B6" s="7" t="inlineStr">
        <is>
          <t>Wert (EUR)</t>
        </is>
      </c>
      <c r="C6" s="7" t="inlineStr">
        <is>
          <t>Anzahl</t>
        </is>
      </c>
      <c r="D6" s="7" t="inlineStr">
        <is>
          <t>Betrag (EUR)</t>
        </is>
      </c>
    </row>
    <row r="7">
      <c r="A7" s="17" t="inlineStr">
        <is>
          <t>500 Euro Schein</t>
        </is>
      </c>
      <c r="B7" s="18" t="n">
        <v>500</v>
      </c>
      <c r="C7" s="19" t="n"/>
      <c r="D7" s="10">
        <f>IF(C7="","",B7*C7)</f>
        <v/>
      </c>
    </row>
    <row r="8">
      <c r="A8" s="17" t="inlineStr">
        <is>
          <t>200 Euro Schein</t>
        </is>
      </c>
      <c r="B8" s="18" t="n">
        <v>200</v>
      </c>
      <c r="C8" s="19" t="n"/>
      <c r="D8" s="10">
        <f>IF(C8="","",B8*C8)</f>
        <v/>
      </c>
    </row>
    <row r="9">
      <c r="A9" s="17" t="inlineStr">
        <is>
          <t>100 Euro Schein</t>
        </is>
      </c>
      <c r="B9" s="18" t="n">
        <v>100</v>
      </c>
      <c r="C9" s="19" t="n"/>
      <c r="D9" s="10">
        <f>IF(C9="","",B9*C9)</f>
        <v/>
      </c>
    </row>
    <row r="10">
      <c r="A10" s="17" t="inlineStr">
        <is>
          <t>50 Euro Schein</t>
        </is>
      </c>
      <c r="B10" s="18" t="n">
        <v>50</v>
      </c>
      <c r="C10" s="19" t="n"/>
      <c r="D10" s="10">
        <f>IF(C10="","",B10*C10)</f>
        <v/>
      </c>
    </row>
    <row r="11">
      <c r="A11" s="17" t="inlineStr">
        <is>
          <t>20 Euro Schein</t>
        </is>
      </c>
      <c r="B11" s="18" t="n">
        <v>20</v>
      </c>
      <c r="C11" s="19" t="n"/>
      <c r="D11" s="10">
        <f>IF(C11="","",B11*C11)</f>
        <v/>
      </c>
    </row>
    <row r="12">
      <c r="A12" s="17" t="inlineStr">
        <is>
          <t>10 Euro Schein</t>
        </is>
      </c>
      <c r="B12" s="18" t="n">
        <v>10</v>
      </c>
      <c r="C12" s="19" t="n"/>
      <c r="D12" s="10">
        <f>IF(C12="","",B12*C12)</f>
        <v/>
      </c>
    </row>
    <row r="13">
      <c r="A13" s="17" t="inlineStr">
        <is>
          <t>5 Euro Schein</t>
        </is>
      </c>
      <c r="B13" s="18" t="n">
        <v>5</v>
      </c>
      <c r="C13" s="19" t="n"/>
      <c r="D13" s="10">
        <f>IF(C13="","",B13*C13)</f>
        <v/>
      </c>
    </row>
    <row r="14">
      <c r="A14" s="17" t="inlineStr">
        <is>
          <t>2 Euro Münze</t>
        </is>
      </c>
      <c r="B14" s="18" t="n">
        <v>2</v>
      </c>
      <c r="C14" s="19" t="n"/>
      <c r="D14" s="10">
        <f>IF(C14="","",B14*C14)</f>
        <v/>
      </c>
    </row>
    <row r="15">
      <c r="A15" s="17" t="inlineStr">
        <is>
          <t>1 Euro Münze</t>
        </is>
      </c>
      <c r="B15" s="18" t="n">
        <v>1</v>
      </c>
      <c r="C15" s="19" t="n"/>
      <c r="D15" s="10">
        <f>IF(C15="","",B15*C15)</f>
        <v/>
      </c>
    </row>
    <row r="16">
      <c r="A16" s="17" t="inlineStr">
        <is>
          <t>50 Cent Münze</t>
        </is>
      </c>
      <c r="B16" s="18" t="n">
        <v>0.5</v>
      </c>
      <c r="C16" s="19" t="n"/>
      <c r="D16" s="10">
        <f>IF(C16="","",B16*C16)</f>
        <v/>
      </c>
    </row>
    <row r="17">
      <c r="A17" s="17" t="inlineStr">
        <is>
          <t>20 Cent Münze</t>
        </is>
      </c>
      <c r="B17" s="18" t="n">
        <v>0.2</v>
      </c>
      <c r="C17" s="19" t="n"/>
      <c r="D17" s="10">
        <f>IF(C17="","",B17*C17)</f>
        <v/>
      </c>
    </row>
    <row r="18">
      <c r="A18" s="17" t="inlineStr">
        <is>
          <t>10 Cent Münze</t>
        </is>
      </c>
      <c r="B18" s="18" t="n">
        <v>0.1</v>
      </c>
      <c r="C18" s="19" t="n"/>
      <c r="D18" s="10">
        <f>IF(C18="","",B18*C18)</f>
        <v/>
      </c>
    </row>
    <row r="19">
      <c r="A19" s="17" t="inlineStr">
        <is>
          <t>5 Cent Münze</t>
        </is>
      </c>
      <c r="B19" s="18" t="n">
        <v>0.05</v>
      </c>
      <c r="C19" s="19" t="n"/>
      <c r="D19" s="10">
        <f>IF(C19="","",B19*C19)</f>
        <v/>
      </c>
    </row>
    <row r="20">
      <c r="A20" s="17" t="inlineStr">
        <is>
          <t>2 Cent Münze</t>
        </is>
      </c>
      <c r="B20" s="18" t="n">
        <v>0.02</v>
      </c>
      <c r="C20" s="19" t="n"/>
      <c r="D20" s="10">
        <f>IF(C20="","",B20*C20)</f>
        <v/>
      </c>
    </row>
    <row r="21">
      <c r="A21" s="17" t="inlineStr">
        <is>
          <t>1 Cent Münze</t>
        </is>
      </c>
      <c r="B21" s="18" t="n">
        <v>0.01</v>
      </c>
      <c r="C21" s="19" t="n"/>
      <c r="D21" s="10">
        <f>IF(C21="","",B21*C21)</f>
        <v/>
      </c>
    </row>
    <row r="22">
      <c r="A22" s="13" t="inlineStr">
        <is>
          <t>Summe Zählung (Ist)</t>
        </is>
      </c>
      <c r="B22" s="20" t="n"/>
      <c r="C22" s="20" t="n"/>
      <c r="D22" s="14">
        <f>SUM(D7:D21)</f>
        <v/>
      </c>
    </row>
    <row r="23">
      <c r="A23" s="13" t="inlineStr">
        <is>
          <t>Soll laut Kassenbuch</t>
        </is>
      </c>
      <c r="B23" s="20" t="n"/>
      <c r="C23" s="20" t="n"/>
      <c r="D23" s="14">
        <f>Kassenbuch!H39</f>
        <v/>
      </c>
    </row>
    <row r="24">
      <c r="A24" s="13" t="inlineStr">
        <is>
          <t>Differenz (Ist abzüglich Soll)</t>
        </is>
      </c>
      <c r="B24" s="20" t="n"/>
      <c r="C24" s="20" t="n"/>
      <c r="D24" s="14">
        <f>D22-D23</f>
        <v/>
      </c>
    </row>
    <row r="26">
      <c r="A26" s="3" t="inlineStr">
        <is>
          <t>Erklärung der Differenz</t>
        </is>
      </c>
      <c r="B26" s="4" t="n"/>
      <c r="C26" s="5" t="n"/>
      <c r="D26" s="5" t="n"/>
    </row>
    <row r="28">
      <c r="A28" s="3" t="inlineStr">
        <is>
          <t>Gezählt von (Name)</t>
        </is>
      </c>
      <c r="B28" s="4" t="n"/>
    </row>
    <row r="29">
      <c r="A29" s="3" t="inlineStr">
        <is>
          <t>Datum</t>
        </is>
      </c>
      <c r="B29" s="8" t="n"/>
    </row>
    <row r="31" ht="28" customHeight="1">
      <c r="A31" s="3" t="inlineStr">
        <is>
          <t>Unterschrift</t>
        </is>
      </c>
      <c r="B31" s="21" t="n"/>
      <c r="C31" s="21" t="n"/>
      <c r="D31" s="21" t="n"/>
    </row>
  </sheetData>
  <mergeCells count="2">
    <mergeCell ref="B26:D26"/>
    <mergeCell ref="B3:D3"/>
  </mergeCells>
  <pageMargins left="0.5" right="0.5" top="0.6" bottom="0.6" header="0.5" footer="0.5"/>
  <pageSetup orientation="portrait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Kassenbuch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