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tscheinliste" sheetId="1" state="visible" r:id="rId1"/>
  </sheets>
  <definedNames>
    <definedName name="_xlnm.Print_Area" localSheetId="0">'Gutscheinliste'!$A$1:$J$49</definedName>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name val="Arial"/>
      <b val="1"/>
      <sz val="16"/>
    </font>
    <font>
      <name val="Arial"/>
      <color rgb="006B7280"/>
      <sz val="9"/>
    </font>
    <font>
      <name val="Arial"/>
      <b val="1"/>
      <sz val="9"/>
    </font>
    <font>
      <name val="Arial"/>
      <sz val="10"/>
    </font>
    <font>
      <name val="Arial"/>
      <b val="1"/>
      <sz val="10"/>
    </font>
  </fonts>
  <fills count="4">
    <fill>
      <patternFill/>
    </fill>
    <fill>
      <patternFill patternType="gray125"/>
    </fill>
    <fill>
      <patternFill patternType="solid">
        <fgColor rgb="00F3F4F6"/>
      </patternFill>
    </fill>
    <fill>
      <patternFill patternType="solid">
        <fgColor rgb="00FFFDF2"/>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3" borderId="1" pivotButton="0" quotePrefix="0" xfId="0"/>
    <xf numFmtId="164" fontId="4" fillId="3" borderId="1" pivotButton="0" quotePrefix="0" xfId="0"/>
    <xf numFmtId="4" fontId="4" fillId="3" borderId="1" pivotButton="0" quotePrefix="0" xfId="0"/>
    <xf numFmtId="164" fontId="4" fillId="0" borderId="1" pivotButton="0" quotePrefix="0" xfId="0"/>
    <xf numFmtId="4" fontId="4" fillId="0" borderId="1" pivotButton="0" quotePrefix="0" xfId="0"/>
    <xf numFmtId="0" fontId="4" fillId="0" borderId="1" pivotButton="0" quotePrefix="0" xfId="0"/>
    <xf numFmtId="0" fontId="5" fillId="0" borderId="0" pivotButton="0" quotePrefix="0" xfId="0"/>
    <xf numFmtId="4" fontId="5" fillId="2" borderId="1" pivotButton="0" quotePrefix="0" xfId="0"/>
    <xf numFmtId="0" fontId="5" fillId="0" borderId="0" applyAlignment="1" pivotButton="0" quotePrefix="0" xfId="0">
      <alignment vertical="center"/>
    </xf>
    <xf numFmtId="4" fontId="5" fillId="0" borderId="1"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9"/>
  <sheetViews>
    <sheetView showGridLines="0" workbookViewId="0">
      <selection activeCell="A1" sqref="A1"/>
    </sheetView>
  </sheetViews>
  <sheetFormatPr baseColWidth="8" defaultRowHeight="15"/>
  <cols>
    <col width="13" customWidth="1" min="1" max="1"/>
    <col width="12" customWidth="1" min="2" max="2"/>
    <col width="12" customWidth="1" min="3" max="3"/>
    <col width="12" customWidth="1" min="4" max="4"/>
    <col width="14" customWidth="1" min="5" max="5"/>
    <col width="14" customWidth="1" min="6" max="6"/>
    <col width="12" customWidth="1" min="7" max="7"/>
    <col width="12" customWidth="1" min="8" max="8"/>
    <col width="14" customWidth="1" min="9" max="9"/>
    <col width="20" customWidth="1" min="10" max="10"/>
  </cols>
  <sheetData>
    <row r="1">
      <c r="A1" s="1" t="inlineStr">
        <is>
          <t>Gutscheinliste</t>
        </is>
      </c>
    </row>
    <row r="2">
      <c r="A2" s="2" t="inlineStr">
        <is>
          <t>Verkaufte Gutscheine, Einlösungen und Restwert; Verjährung nach §§ 195, 199 BGB</t>
        </is>
      </c>
    </row>
    <row r="4" ht="30" customHeight="1">
      <c r="A4" s="3" t="inlineStr">
        <is>
          <t>Gutschein-Nr.</t>
        </is>
      </c>
      <c r="B4" s="3" t="inlineStr">
        <is>
          <t>Verkauft am</t>
        </is>
      </c>
      <c r="C4" s="3" t="inlineStr">
        <is>
          <t>Art</t>
        </is>
      </c>
      <c r="D4" s="3" t="inlineStr">
        <is>
          <t>Wert (EUR)</t>
        </is>
      </c>
      <c r="E4" s="3" t="inlineStr">
        <is>
          <t>Gültig bis (laut Gutschein)</t>
        </is>
      </c>
      <c r="F4" s="3" t="inlineStr">
        <is>
          <t>Verjährung ohne Befristung</t>
        </is>
      </c>
      <c r="G4" s="3" t="inlineStr">
        <is>
          <t>Eingelöst (EUR)</t>
        </is>
      </c>
      <c r="H4" s="3" t="inlineStr">
        <is>
          <t>Restwert (EUR)</t>
        </is>
      </c>
      <c r="I4" s="3" t="inlineStr">
        <is>
          <t>Status</t>
        </is>
      </c>
      <c r="J4" s="3" t="inlineStr">
        <is>
          <t>Bemerkung</t>
        </is>
      </c>
      <c r="L4" s="2" t="inlineStr">
        <is>
          <t>Arten</t>
        </is>
      </c>
    </row>
    <row r="5">
      <c r="A5" s="4" t="n"/>
      <c r="B5" s="5" t="n"/>
      <c r="C5" s="4" t="n"/>
      <c r="D5" s="6" t="n"/>
      <c r="E5" s="5" t="n"/>
      <c r="F5" s="7">
        <f>IF(B5="","",DATE(YEAR(B5)+3,12,31))</f>
        <v/>
      </c>
      <c r="G5" s="6" t="n"/>
      <c r="H5" s="8">
        <f>IF(D5="","",D5-N(G5))</f>
        <v/>
      </c>
      <c r="I5" s="9">
        <f>IF(D5="","",IF(H5&lt;=0,"eingelöst",IF(N(G5)&gt;0,"teilweise eingelöst","offen")))</f>
        <v/>
      </c>
      <c r="J5" s="4" t="n"/>
      <c r="L5" s="2" t="inlineStr">
        <is>
          <t>Mehrzweck</t>
        </is>
      </c>
    </row>
    <row r="6">
      <c r="A6" s="4" t="n"/>
      <c r="B6" s="5" t="n"/>
      <c r="C6" s="4" t="n"/>
      <c r="D6" s="6" t="n"/>
      <c r="E6" s="5" t="n"/>
      <c r="F6" s="7">
        <f>IF(B6="","",DATE(YEAR(B6)+3,12,31))</f>
        <v/>
      </c>
      <c r="G6" s="6" t="n"/>
      <c r="H6" s="8">
        <f>IF(D6="","",D6-N(G6))</f>
        <v/>
      </c>
      <c r="I6" s="9">
        <f>IF(D6="","",IF(H6&lt;=0,"eingelöst",IF(N(G6)&gt;0,"teilweise eingelöst","offen")))</f>
        <v/>
      </c>
      <c r="J6" s="4" t="n"/>
      <c r="L6" s="2" t="inlineStr">
        <is>
          <t>Einzweck</t>
        </is>
      </c>
    </row>
    <row r="7">
      <c r="A7" s="4" t="n"/>
      <c r="B7" s="5" t="n"/>
      <c r="C7" s="4" t="n"/>
      <c r="D7" s="6" t="n"/>
      <c r="E7" s="5" t="n"/>
      <c r="F7" s="7">
        <f>IF(B7="","",DATE(YEAR(B7)+3,12,31))</f>
        <v/>
      </c>
      <c r="G7" s="6" t="n"/>
      <c r="H7" s="8">
        <f>IF(D7="","",D7-N(G7))</f>
        <v/>
      </c>
      <c r="I7" s="9">
        <f>IF(D7="","",IF(H7&lt;=0,"eingelöst",IF(N(G7)&gt;0,"teilweise eingelöst","offen")))</f>
        <v/>
      </c>
      <c r="J7" s="4" t="n"/>
    </row>
    <row r="8">
      <c r="A8" s="4" t="n"/>
      <c r="B8" s="5" t="n"/>
      <c r="C8" s="4" t="n"/>
      <c r="D8" s="6" t="n"/>
      <c r="E8" s="5" t="n"/>
      <c r="F8" s="7">
        <f>IF(B8="","",DATE(YEAR(B8)+3,12,31))</f>
        <v/>
      </c>
      <c r="G8" s="6" t="n"/>
      <c r="H8" s="8">
        <f>IF(D8="","",D8-N(G8))</f>
        <v/>
      </c>
      <c r="I8" s="9">
        <f>IF(D8="","",IF(H8&lt;=0,"eingelöst",IF(N(G8)&gt;0,"teilweise eingelöst","offen")))</f>
        <v/>
      </c>
      <c r="J8" s="4" t="n"/>
    </row>
    <row r="9">
      <c r="A9" s="4" t="n"/>
      <c r="B9" s="5" t="n"/>
      <c r="C9" s="4" t="n"/>
      <c r="D9" s="6" t="n"/>
      <c r="E9" s="5" t="n"/>
      <c r="F9" s="7">
        <f>IF(B9="","",DATE(YEAR(B9)+3,12,31))</f>
        <v/>
      </c>
      <c r="G9" s="6" t="n"/>
      <c r="H9" s="8">
        <f>IF(D9="","",D9-N(G9))</f>
        <v/>
      </c>
      <c r="I9" s="9">
        <f>IF(D9="","",IF(H9&lt;=0,"eingelöst",IF(N(G9)&gt;0,"teilweise eingelöst","offen")))</f>
        <v/>
      </c>
      <c r="J9" s="4" t="n"/>
    </row>
    <row r="10">
      <c r="A10" s="4" t="n"/>
      <c r="B10" s="5" t="n"/>
      <c r="C10" s="4" t="n"/>
      <c r="D10" s="6" t="n"/>
      <c r="E10" s="5" t="n"/>
      <c r="F10" s="7">
        <f>IF(B10="","",DATE(YEAR(B10)+3,12,31))</f>
        <v/>
      </c>
      <c r="G10" s="6" t="n"/>
      <c r="H10" s="8">
        <f>IF(D10="","",D10-N(G10))</f>
        <v/>
      </c>
      <c r="I10" s="9">
        <f>IF(D10="","",IF(H10&lt;=0,"eingelöst",IF(N(G10)&gt;0,"teilweise eingelöst","offen")))</f>
        <v/>
      </c>
      <c r="J10" s="4" t="n"/>
    </row>
    <row r="11">
      <c r="A11" s="4" t="n"/>
      <c r="B11" s="5" t="n"/>
      <c r="C11" s="4" t="n"/>
      <c r="D11" s="6" t="n"/>
      <c r="E11" s="5" t="n"/>
      <c r="F11" s="7">
        <f>IF(B11="","",DATE(YEAR(B11)+3,12,31))</f>
        <v/>
      </c>
      <c r="G11" s="6" t="n"/>
      <c r="H11" s="8">
        <f>IF(D11="","",D11-N(G11))</f>
        <v/>
      </c>
      <c r="I11" s="9">
        <f>IF(D11="","",IF(H11&lt;=0,"eingelöst",IF(N(G11)&gt;0,"teilweise eingelöst","offen")))</f>
        <v/>
      </c>
      <c r="J11" s="4" t="n"/>
    </row>
    <row r="12">
      <c r="A12" s="4" t="n"/>
      <c r="B12" s="5" t="n"/>
      <c r="C12" s="4" t="n"/>
      <c r="D12" s="6" t="n"/>
      <c r="E12" s="5" t="n"/>
      <c r="F12" s="7">
        <f>IF(B12="","",DATE(YEAR(B12)+3,12,31))</f>
        <v/>
      </c>
      <c r="G12" s="6" t="n"/>
      <c r="H12" s="8">
        <f>IF(D12="","",D12-N(G12))</f>
        <v/>
      </c>
      <c r="I12" s="9">
        <f>IF(D12="","",IF(H12&lt;=0,"eingelöst",IF(N(G12)&gt;0,"teilweise eingelöst","offen")))</f>
        <v/>
      </c>
      <c r="J12" s="4" t="n"/>
    </row>
    <row r="13">
      <c r="A13" s="4" t="n"/>
      <c r="B13" s="5" t="n"/>
      <c r="C13" s="4" t="n"/>
      <c r="D13" s="6" t="n"/>
      <c r="E13" s="5" t="n"/>
      <c r="F13" s="7">
        <f>IF(B13="","",DATE(YEAR(B13)+3,12,31))</f>
        <v/>
      </c>
      <c r="G13" s="6" t="n"/>
      <c r="H13" s="8">
        <f>IF(D13="","",D13-N(G13))</f>
        <v/>
      </c>
      <c r="I13" s="9">
        <f>IF(D13="","",IF(H13&lt;=0,"eingelöst",IF(N(G13)&gt;0,"teilweise eingelöst","offen")))</f>
        <v/>
      </c>
      <c r="J13" s="4" t="n"/>
    </row>
    <row r="14">
      <c r="A14" s="4" t="n"/>
      <c r="B14" s="5" t="n"/>
      <c r="C14" s="4" t="n"/>
      <c r="D14" s="6" t="n"/>
      <c r="E14" s="5" t="n"/>
      <c r="F14" s="7">
        <f>IF(B14="","",DATE(YEAR(B14)+3,12,31))</f>
        <v/>
      </c>
      <c r="G14" s="6" t="n"/>
      <c r="H14" s="8">
        <f>IF(D14="","",D14-N(G14))</f>
        <v/>
      </c>
      <c r="I14" s="9">
        <f>IF(D14="","",IF(H14&lt;=0,"eingelöst",IF(N(G14)&gt;0,"teilweise eingelöst","offen")))</f>
        <v/>
      </c>
      <c r="J14" s="4" t="n"/>
    </row>
    <row r="15">
      <c r="A15" s="4" t="n"/>
      <c r="B15" s="5" t="n"/>
      <c r="C15" s="4" t="n"/>
      <c r="D15" s="6" t="n"/>
      <c r="E15" s="5" t="n"/>
      <c r="F15" s="7">
        <f>IF(B15="","",DATE(YEAR(B15)+3,12,31))</f>
        <v/>
      </c>
      <c r="G15" s="6" t="n"/>
      <c r="H15" s="8">
        <f>IF(D15="","",D15-N(G15))</f>
        <v/>
      </c>
      <c r="I15" s="9">
        <f>IF(D15="","",IF(H15&lt;=0,"eingelöst",IF(N(G15)&gt;0,"teilweise eingelöst","offen")))</f>
        <v/>
      </c>
      <c r="J15" s="4" t="n"/>
    </row>
    <row r="16">
      <c r="A16" s="4" t="n"/>
      <c r="B16" s="5" t="n"/>
      <c r="C16" s="4" t="n"/>
      <c r="D16" s="6" t="n"/>
      <c r="E16" s="5" t="n"/>
      <c r="F16" s="7">
        <f>IF(B16="","",DATE(YEAR(B16)+3,12,31))</f>
        <v/>
      </c>
      <c r="G16" s="6" t="n"/>
      <c r="H16" s="8">
        <f>IF(D16="","",D16-N(G16))</f>
        <v/>
      </c>
      <c r="I16" s="9">
        <f>IF(D16="","",IF(H16&lt;=0,"eingelöst",IF(N(G16)&gt;0,"teilweise eingelöst","offen")))</f>
        <v/>
      </c>
      <c r="J16" s="4" t="n"/>
    </row>
    <row r="17">
      <c r="A17" s="4" t="n"/>
      <c r="B17" s="5" t="n"/>
      <c r="C17" s="4" t="n"/>
      <c r="D17" s="6" t="n"/>
      <c r="E17" s="5" t="n"/>
      <c r="F17" s="7">
        <f>IF(B17="","",DATE(YEAR(B17)+3,12,31))</f>
        <v/>
      </c>
      <c r="G17" s="6" t="n"/>
      <c r="H17" s="8">
        <f>IF(D17="","",D17-N(G17))</f>
        <v/>
      </c>
      <c r="I17" s="9">
        <f>IF(D17="","",IF(H17&lt;=0,"eingelöst",IF(N(G17)&gt;0,"teilweise eingelöst","offen")))</f>
        <v/>
      </c>
      <c r="J17" s="4" t="n"/>
    </row>
    <row r="18">
      <c r="A18" s="4" t="n"/>
      <c r="B18" s="5" t="n"/>
      <c r="C18" s="4" t="n"/>
      <c r="D18" s="6" t="n"/>
      <c r="E18" s="5" t="n"/>
      <c r="F18" s="7">
        <f>IF(B18="","",DATE(YEAR(B18)+3,12,31))</f>
        <v/>
      </c>
      <c r="G18" s="6" t="n"/>
      <c r="H18" s="8">
        <f>IF(D18="","",D18-N(G18))</f>
        <v/>
      </c>
      <c r="I18" s="9">
        <f>IF(D18="","",IF(H18&lt;=0,"eingelöst",IF(N(G18)&gt;0,"teilweise eingelöst","offen")))</f>
        <v/>
      </c>
      <c r="J18" s="4" t="n"/>
    </row>
    <row r="19">
      <c r="A19" s="4" t="n"/>
      <c r="B19" s="5" t="n"/>
      <c r="C19" s="4" t="n"/>
      <c r="D19" s="6" t="n"/>
      <c r="E19" s="5" t="n"/>
      <c r="F19" s="7">
        <f>IF(B19="","",DATE(YEAR(B19)+3,12,31))</f>
        <v/>
      </c>
      <c r="G19" s="6" t="n"/>
      <c r="H19" s="8">
        <f>IF(D19="","",D19-N(G19))</f>
        <v/>
      </c>
      <c r="I19" s="9">
        <f>IF(D19="","",IF(H19&lt;=0,"eingelöst",IF(N(G19)&gt;0,"teilweise eingelöst","offen")))</f>
        <v/>
      </c>
      <c r="J19" s="4" t="n"/>
    </row>
    <row r="20">
      <c r="A20" s="4" t="n"/>
      <c r="B20" s="5" t="n"/>
      <c r="C20" s="4" t="n"/>
      <c r="D20" s="6" t="n"/>
      <c r="E20" s="5" t="n"/>
      <c r="F20" s="7">
        <f>IF(B20="","",DATE(YEAR(B20)+3,12,31))</f>
        <v/>
      </c>
      <c r="G20" s="6" t="n"/>
      <c r="H20" s="8">
        <f>IF(D20="","",D20-N(G20))</f>
        <v/>
      </c>
      <c r="I20" s="9">
        <f>IF(D20="","",IF(H20&lt;=0,"eingelöst",IF(N(G20)&gt;0,"teilweise eingelöst","offen")))</f>
        <v/>
      </c>
      <c r="J20" s="4" t="n"/>
    </row>
    <row r="21">
      <c r="A21" s="4" t="n"/>
      <c r="B21" s="5" t="n"/>
      <c r="C21" s="4" t="n"/>
      <c r="D21" s="6" t="n"/>
      <c r="E21" s="5" t="n"/>
      <c r="F21" s="7">
        <f>IF(B21="","",DATE(YEAR(B21)+3,12,31))</f>
        <v/>
      </c>
      <c r="G21" s="6" t="n"/>
      <c r="H21" s="8">
        <f>IF(D21="","",D21-N(G21))</f>
        <v/>
      </c>
      <c r="I21" s="9">
        <f>IF(D21="","",IF(H21&lt;=0,"eingelöst",IF(N(G21)&gt;0,"teilweise eingelöst","offen")))</f>
        <v/>
      </c>
      <c r="J21" s="4" t="n"/>
    </row>
    <row r="22">
      <c r="A22" s="4" t="n"/>
      <c r="B22" s="5" t="n"/>
      <c r="C22" s="4" t="n"/>
      <c r="D22" s="6" t="n"/>
      <c r="E22" s="5" t="n"/>
      <c r="F22" s="7">
        <f>IF(B22="","",DATE(YEAR(B22)+3,12,31))</f>
        <v/>
      </c>
      <c r="G22" s="6" t="n"/>
      <c r="H22" s="8">
        <f>IF(D22="","",D22-N(G22))</f>
        <v/>
      </c>
      <c r="I22" s="9">
        <f>IF(D22="","",IF(H22&lt;=0,"eingelöst",IF(N(G22)&gt;0,"teilweise eingelöst","offen")))</f>
        <v/>
      </c>
      <c r="J22" s="4" t="n"/>
    </row>
    <row r="23">
      <c r="A23" s="4" t="n"/>
      <c r="B23" s="5" t="n"/>
      <c r="C23" s="4" t="n"/>
      <c r="D23" s="6" t="n"/>
      <c r="E23" s="5" t="n"/>
      <c r="F23" s="7">
        <f>IF(B23="","",DATE(YEAR(B23)+3,12,31))</f>
        <v/>
      </c>
      <c r="G23" s="6" t="n"/>
      <c r="H23" s="8">
        <f>IF(D23="","",D23-N(G23))</f>
        <v/>
      </c>
      <c r="I23" s="9">
        <f>IF(D23="","",IF(H23&lt;=0,"eingelöst",IF(N(G23)&gt;0,"teilweise eingelöst","offen")))</f>
        <v/>
      </c>
      <c r="J23" s="4" t="n"/>
    </row>
    <row r="24">
      <c r="A24" s="4" t="n"/>
      <c r="B24" s="5" t="n"/>
      <c r="C24" s="4" t="n"/>
      <c r="D24" s="6" t="n"/>
      <c r="E24" s="5" t="n"/>
      <c r="F24" s="7">
        <f>IF(B24="","",DATE(YEAR(B24)+3,12,31))</f>
        <v/>
      </c>
      <c r="G24" s="6" t="n"/>
      <c r="H24" s="8">
        <f>IF(D24="","",D24-N(G24))</f>
        <v/>
      </c>
      <c r="I24" s="9">
        <f>IF(D24="","",IF(H24&lt;=0,"eingelöst",IF(N(G24)&gt;0,"teilweise eingelöst","offen")))</f>
        <v/>
      </c>
      <c r="J24" s="4" t="n"/>
    </row>
    <row r="25">
      <c r="A25" s="4" t="n"/>
      <c r="B25" s="5" t="n"/>
      <c r="C25" s="4" t="n"/>
      <c r="D25" s="6" t="n"/>
      <c r="E25" s="5" t="n"/>
      <c r="F25" s="7">
        <f>IF(B25="","",DATE(YEAR(B25)+3,12,31))</f>
        <v/>
      </c>
      <c r="G25" s="6" t="n"/>
      <c r="H25" s="8">
        <f>IF(D25="","",D25-N(G25))</f>
        <v/>
      </c>
      <c r="I25" s="9">
        <f>IF(D25="","",IF(H25&lt;=0,"eingelöst",IF(N(G25)&gt;0,"teilweise eingelöst","offen")))</f>
        <v/>
      </c>
      <c r="J25" s="4" t="n"/>
    </row>
    <row r="26">
      <c r="A26" s="4" t="n"/>
      <c r="B26" s="5" t="n"/>
      <c r="C26" s="4" t="n"/>
      <c r="D26" s="6" t="n"/>
      <c r="E26" s="5" t="n"/>
      <c r="F26" s="7">
        <f>IF(B26="","",DATE(YEAR(B26)+3,12,31))</f>
        <v/>
      </c>
      <c r="G26" s="6" t="n"/>
      <c r="H26" s="8">
        <f>IF(D26="","",D26-N(G26))</f>
        <v/>
      </c>
      <c r="I26" s="9">
        <f>IF(D26="","",IF(H26&lt;=0,"eingelöst",IF(N(G26)&gt;0,"teilweise eingelöst","offen")))</f>
        <v/>
      </c>
      <c r="J26" s="4" t="n"/>
    </row>
    <row r="27">
      <c r="A27" s="4" t="n"/>
      <c r="B27" s="5" t="n"/>
      <c r="C27" s="4" t="n"/>
      <c r="D27" s="6" t="n"/>
      <c r="E27" s="5" t="n"/>
      <c r="F27" s="7">
        <f>IF(B27="","",DATE(YEAR(B27)+3,12,31))</f>
        <v/>
      </c>
      <c r="G27" s="6" t="n"/>
      <c r="H27" s="8">
        <f>IF(D27="","",D27-N(G27))</f>
        <v/>
      </c>
      <c r="I27" s="9">
        <f>IF(D27="","",IF(H27&lt;=0,"eingelöst",IF(N(G27)&gt;0,"teilweise eingelöst","offen")))</f>
        <v/>
      </c>
      <c r="J27" s="4" t="n"/>
    </row>
    <row r="28">
      <c r="A28" s="4" t="n"/>
      <c r="B28" s="5" t="n"/>
      <c r="C28" s="4" t="n"/>
      <c r="D28" s="6" t="n"/>
      <c r="E28" s="5" t="n"/>
      <c r="F28" s="7">
        <f>IF(B28="","",DATE(YEAR(B28)+3,12,31))</f>
        <v/>
      </c>
      <c r="G28" s="6" t="n"/>
      <c r="H28" s="8">
        <f>IF(D28="","",D28-N(G28))</f>
        <v/>
      </c>
      <c r="I28" s="9">
        <f>IF(D28="","",IF(H28&lt;=0,"eingelöst",IF(N(G28)&gt;0,"teilweise eingelöst","offen")))</f>
        <v/>
      </c>
      <c r="J28" s="4" t="n"/>
    </row>
    <row r="29">
      <c r="A29" s="4" t="n"/>
      <c r="B29" s="5" t="n"/>
      <c r="C29" s="4" t="n"/>
      <c r="D29" s="6" t="n"/>
      <c r="E29" s="5" t="n"/>
      <c r="F29" s="7">
        <f>IF(B29="","",DATE(YEAR(B29)+3,12,31))</f>
        <v/>
      </c>
      <c r="G29" s="6" t="n"/>
      <c r="H29" s="8">
        <f>IF(D29="","",D29-N(G29))</f>
        <v/>
      </c>
      <c r="I29" s="9">
        <f>IF(D29="","",IF(H29&lt;=0,"eingelöst",IF(N(G29)&gt;0,"teilweise eingelöst","offen")))</f>
        <v/>
      </c>
      <c r="J29" s="4" t="n"/>
    </row>
    <row r="30">
      <c r="A30" s="4" t="n"/>
      <c r="B30" s="5" t="n"/>
      <c r="C30" s="4" t="n"/>
      <c r="D30" s="6" t="n"/>
      <c r="E30" s="5" t="n"/>
      <c r="F30" s="7">
        <f>IF(B30="","",DATE(YEAR(B30)+3,12,31))</f>
        <v/>
      </c>
      <c r="G30" s="6" t="n"/>
      <c r="H30" s="8">
        <f>IF(D30="","",D30-N(G30))</f>
        <v/>
      </c>
      <c r="I30" s="9">
        <f>IF(D30="","",IF(H30&lt;=0,"eingelöst",IF(N(G30)&gt;0,"teilweise eingelöst","offen")))</f>
        <v/>
      </c>
      <c r="J30" s="4" t="n"/>
    </row>
    <row r="31">
      <c r="A31" s="4" t="n"/>
      <c r="B31" s="5" t="n"/>
      <c r="C31" s="4" t="n"/>
      <c r="D31" s="6" t="n"/>
      <c r="E31" s="5" t="n"/>
      <c r="F31" s="7">
        <f>IF(B31="","",DATE(YEAR(B31)+3,12,31))</f>
        <v/>
      </c>
      <c r="G31" s="6" t="n"/>
      <c r="H31" s="8">
        <f>IF(D31="","",D31-N(G31))</f>
        <v/>
      </c>
      <c r="I31" s="9">
        <f>IF(D31="","",IF(H31&lt;=0,"eingelöst",IF(N(G31)&gt;0,"teilweise eingelöst","offen")))</f>
        <v/>
      </c>
      <c r="J31" s="4" t="n"/>
    </row>
    <row r="32">
      <c r="A32" s="4" t="n"/>
      <c r="B32" s="5" t="n"/>
      <c r="C32" s="4" t="n"/>
      <c r="D32" s="6" t="n"/>
      <c r="E32" s="5" t="n"/>
      <c r="F32" s="7">
        <f>IF(B32="","",DATE(YEAR(B32)+3,12,31))</f>
        <v/>
      </c>
      <c r="G32" s="6" t="n"/>
      <c r="H32" s="8">
        <f>IF(D32="","",D32-N(G32))</f>
        <v/>
      </c>
      <c r="I32" s="9">
        <f>IF(D32="","",IF(H32&lt;=0,"eingelöst",IF(N(G32)&gt;0,"teilweise eingelöst","offen")))</f>
        <v/>
      </c>
      <c r="J32" s="4" t="n"/>
    </row>
    <row r="33">
      <c r="A33" s="4" t="n"/>
      <c r="B33" s="5" t="n"/>
      <c r="C33" s="4" t="n"/>
      <c r="D33" s="6" t="n"/>
      <c r="E33" s="5" t="n"/>
      <c r="F33" s="7">
        <f>IF(B33="","",DATE(YEAR(B33)+3,12,31))</f>
        <v/>
      </c>
      <c r="G33" s="6" t="n"/>
      <c r="H33" s="8">
        <f>IF(D33="","",D33-N(G33))</f>
        <v/>
      </c>
      <c r="I33" s="9">
        <f>IF(D33="","",IF(H33&lt;=0,"eingelöst",IF(N(G33)&gt;0,"teilweise eingelöst","offen")))</f>
        <v/>
      </c>
      <c r="J33" s="4" t="n"/>
    </row>
    <row r="34">
      <c r="A34" s="4" t="n"/>
      <c r="B34" s="5" t="n"/>
      <c r="C34" s="4" t="n"/>
      <c r="D34" s="6" t="n"/>
      <c r="E34" s="5" t="n"/>
      <c r="F34" s="7">
        <f>IF(B34="","",DATE(YEAR(B34)+3,12,31))</f>
        <v/>
      </c>
      <c r="G34" s="6" t="n"/>
      <c r="H34" s="8">
        <f>IF(D34="","",D34-N(G34))</f>
        <v/>
      </c>
      <c r="I34" s="9">
        <f>IF(D34="","",IF(H34&lt;=0,"eingelöst",IF(N(G34)&gt;0,"teilweise eingelöst","offen")))</f>
        <v/>
      </c>
      <c r="J34" s="4" t="n"/>
    </row>
    <row r="35">
      <c r="A35" s="4" t="n"/>
      <c r="B35" s="5" t="n"/>
      <c r="C35" s="4" t="n"/>
      <c r="D35" s="6" t="n"/>
      <c r="E35" s="5" t="n"/>
      <c r="F35" s="7">
        <f>IF(B35="","",DATE(YEAR(B35)+3,12,31))</f>
        <v/>
      </c>
      <c r="G35" s="6" t="n"/>
      <c r="H35" s="8">
        <f>IF(D35="","",D35-N(G35))</f>
        <v/>
      </c>
      <c r="I35" s="9">
        <f>IF(D35="","",IF(H35&lt;=0,"eingelöst",IF(N(G35)&gt;0,"teilweise eingelöst","offen")))</f>
        <v/>
      </c>
      <c r="J35" s="4" t="n"/>
    </row>
    <row r="36">
      <c r="A36" s="4" t="n"/>
      <c r="B36" s="5" t="n"/>
      <c r="C36" s="4" t="n"/>
      <c r="D36" s="6" t="n"/>
      <c r="E36" s="5" t="n"/>
      <c r="F36" s="7">
        <f>IF(B36="","",DATE(YEAR(B36)+3,12,31))</f>
        <v/>
      </c>
      <c r="G36" s="6" t="n"/>
      <c r="H36" s="8">
        <f>IF(D36="","",D36-N(G36))</f>
        <v/>
      </c>
      <c r="I36" s="9">
        <f>IF(D36="","",IF(H36&lt;=0,"eingelöst",IF(N(G36)&gt;0,"teilweise eingelöst","offen")))</f>
        <v/>
      </c>
      <c r="J36" s="4" t="n"/>
    </row>
    <row r="37">
      <c r="A37" s="4" t="n"/>
      <c r="B37" s="5" t="n"/>
      <c r="C37" s="4" t="n"/>
      <c r="D37" s="6" t="n"/>
      <c r="E37" s="5" t="n"/>
      <c r="F37" s="7">
        <f>IF(B37="","",DATE(YEAR(B37)+3,12,31))</f>
        <v/>
      </c>
      <c r="G37" s="6" t="n"/>
      <c r="H37" s="8">
        <f>IF(D37="","",D37-N(G37))</f>
        <v/>
      </c>
      <c r="I37" s="9">
        <f>IF(D37="","",IF(H37&lt;=0,"eingelöst",IF(N(G37)&gt;0,"teilweise eingelöst","offen")))</f>
        <v/>
      </c>
      <c r="J37" s="4" t="n"/>
    </row>
    <row r="38">
      <c r="A38" s="4" t="n"/>
      <c r="B38" s="5" t="n"/>
      <c r="C38" s="4" t="n"/>
      <c r="D38" s="6" t="n"/>
      <c r="E38" s="5" t="n"/>
      <c r="F38" s="7">
        <f>IF(B38="","",DATE(YEAR(B38)+3,12,31))</f>
        <v/>
      </c>
      <c r="G38" s="6" t="n"/>
      <c r="H38" s="8">
        <f>IF(D38="","",D38-N(G38))</f>
        <v/>
      </c>
      <c r="I38" s="9">
        <f>IF(D38="","",IF(H38&lt;=0,"eingelöst",IF(N(G38)&gt;0,"teilweise eingelöst","offen")))</f>
        <v/>
      </c>
      <c r="J38" s="4" t="n"/>
    </row>
    <row r="39">
      <c r="A39" s="4" t="n"/>
      <c r="B39" s="5" t="n"/>
      <c r="C39" s="4" t="n"/>
      <c r="D39" s="6" t="n"/>
      <c r="E39" s="5" t="n"/>
      <c r="F39" s="7">
        <f>IF(B39="","",DATE(YEAR(B39)+3,12,31))</f>
        <v/>
      </c>
      <c r="G39" s="6" t="n"/>
      <c r="H39" s="8">
        <f>IF(D39="","",D39-N(G39))</f>
        <v/>
      </c>
      <c r="I39" s="9">
        <f>IF(D39="","",IF(H39&lt;=0,"eingelöst",IF(N(G39)&gt;0,"teilweise eingelöst","offen")))</f>
        <v/>
      </c>
      <c r="J39" s="4" t="n"/>
    </row>
    <row r="40">
      <c r="A40" s="4" t="n"/>
      <c r="B40" s="5" t="n"/>
      <c r="C40" s="4" t="n"/>
      <c r="D40" s="6" t="n"/>
      <c r="E40" s="5" t="n"/>
      <c r="F40" s="7">
        <f>IF(B40="","",DATE(YEAR(B40)+3,12,31))</f>
        <v/>
      </c>
      <c r="G40" s="6" t="n"/>
      <c r="H40" s="8">
        <f>IF(D40="","",D40-N(G40))</f>
        <v/>
      </c>
      <c r="I40" s="9">
        <f>IF(D40="","",IF(H40&lt;=0,"eingelöst",IF(N(G40)&gt;0,"teilweise eingelöst","offen")))</f>
        <v/>
      </c>
      <c r="J40" s="4" t="n"/>
    </row>
    <row r="41">
      <c r="A41" s="4" t="n"/>
      <c r="B41" s="5" t="n"/>
      <c r="C41" s="4" t="n"/>
      <c r="D41" s="6" t="n"/>
      <c r="E41" s="5" t="n"/>
      <c r="F41" s="7">
        <f>IF(B41="","",DATE(YEAR(B41)+3,12,31))</f>
        <v/>
      </c>
      <c r="G41" s="6" t="n"/>
      <c r="H41" s="8">
        <f>IF(D41="","",D41-N(G41))</f>
        <v/>
      </c>
      <c r="I41" s="9">
        <f>IF(D41="","",IF(H41&lt;=0,"eingelöst",IF(N(G41)&gt;0,"teilweise eingelöst","offen")))</f>
        <v/>
      </c>
      <c r="J41" s="4" t="n"/>
    </row>
    <row r="42">
      <c r="A42" s="4" t="n"/>
      <c r="B42" s="5" t="n"/>
      <c r="C42" s="4" t="n"/>
      <c r="D42" s="6" t="n"/>
      <c r="E42" s="5" t="n"/>
      <c r="F42" s="7">
        <f>IF(B42="","",DATE(YEAR(B42)+3,12,31))</f>
        <v/>
      </c>
      <c r="G42" s="6" t="n"/>
      <c r="H42" s="8">
        <f>IF(D42="","",D42-N(G42))</f>
        <v/>
      </c>
      <c r="I42" s="9">
        <f>IF(D42="","",IF(H42&lt;=0,"eingelöst",IF(N(G42)&gt;0,"teilweise eingelöst","offen")))</f>
        <v/>
      </c>
      <c r="J42" s="4" t="n"/>
    </row>
    <row r="43">
      <c r="A43" s="4" t="n"/>
      <c r="B43" s="5" t="n"/>
      <c r="C43" s="4" t="n"/>
      <c r="D43" s="6" t="n"/>
      <c r="E43" s="5" t="n"/>
      <c r="F43" s="7">
        <f>IF(B43="","",DATE(YEAR(B43)+3,12,31))</f>
        <v/>
      </c>
      <c r="G43" s="6" t="n"/>
      <c r="H43" s="8">
        <f>IF(D43="","",D43-N(G43))</f>
        <v/>
      </c>
      <c r="I43" s="9">
        <f>IF(D43="","",IF(H43&lt;=0,"eingelöst",IF(N(G43)&gt;0,"teilweise eingelöst","offen")))</f>
        <v/>
      </c>
      <c r="J43" s="4" t="n"/>
    </row>
    <row r="44">
      <c r="A44" s="4" t="n"/>
      <c r="B44" s="5" t="n"/>
      <c r="C44" s="4" t="n"/>
      <c r="D44" s="6" t="n"/>
      <c r="E44" s="5" t="n"/>
      <c r="F44" s="7">
        <f>IF(B44="","",DATE(YEAR(B44)+3,12,31))</f>
        <v/>
      </c>
      <c r="G44" s="6" t="n"/>
      <c r="H44" s="8">
        <f>IF(D44="","",D44-N(G44))</f>
        <v/>
      </c>
      <c r="I44" s="9">
        <f>IF(D44="","",IF(H44&lt;=0,"eingelöst",IF(N(G44)&gt;0,"teilweise eingelöst","offen")))</f>
        <v/>
      </c>
      <c r="J44" s="4" t="n"/>
    </row>
    <row r="45">
      <c r="C45" s="10" t="inlineStr">
        <is>
          <t>Summe</t>
        </is>
      </c>
      <c r="D45" s="11">
        <f>SUM(D5:D44)</f>
        <v/>
      </c>
      <c r="G45" s="11">
        <f>SUM(G5:G44)</f>
        <v/>
      </c>
      <c r="H45" s="11">
        <f>SUM(H5:H44)</f>
        <v/>
      </c>
    </row>
    <row r="47">
      <c r="A47" s="12" t="inlineStr">
        <is>
          <t>Offene Mehrzweck-Gutscheine (Restwert, noch ohne Umsatzsteuer)</t>
        </is>
      </c>
      <c r="H47" s="13">
        <f>SUMIF(C5:C44,"Mehrzweck",H5:H44)</f>
        <v/>
      </c>
    </row>
    <row r="49" ht="80" customHeight="1">
      <c r="A49" s="14" t="inlineStr">
        <is>
          <t>Restwert = Wert abzüglich eingelöster Betrag. Verjährung: drei Jahre ab Ende des Verkaufsjahres. Einzweck-Gutschein: Ort der Leistung und Steuer stehen beim Verkauf fest, die Umsatzsteuer entsteht mit dem Verkauf (§ 3 Abs. 14 UStG). Mehrzweck-Gutschein: alle anderen, versteuert wird erst die Leistung bei Einlösung (§ 3 Abs. 15 UStG). Wertgutscheine für Speisen (7 %) und Getränke (19 %) sind deshalb in der Regel Mehrzweck-Gutscheine. Ohne Befristung verjährt der Anspruch nach drei Jahren zum Jahresende (§§ 195, 199 BGB); deutlich kürzere Fristen in AGB können unwirksam sein (§ 307 BGB).</t>
        </is>
      </c>
    </row>
  </sheetData>
  <mergeCells count="1">
    <mergeCell ref="A49:J49"/>
  </mergeCells>
  <dataValidations count="1">
    <dataValidation sqref="C5 C6 C7 C8 C9 C10 C11 C12 C13 C14 C15 C16 C17 C18 C19 C20 C21 C22 C23 C24 C25 C26 C27 C28 C29 C30 C31 C32 C33 C34 C35 C36 C37 C38 C39 C40 C41 C42 C43 C44" showDropDown="0" showInputMessage="0" showErrorMessage="0" allowBlank="1" type="list">
      <formula1>$L$5:$L$6</formula1>
    </dataValidation>
  </dataValidations>
  <pageMargins left="0.5" right="0.5" top="0.6" bottom="0.6" header="0.5" footer="0.5"/>
  <pageSetup orientation="landscape" paperSize="9" fitToHeight="0" fitToWidth="1"/>
  <headerFooter>
    <oddHeader/>
    <oddFooter>&amp;C&amp;7 Vorlage von Kontevia, kontevia.de, Stand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Kontevia</dc:creator>
  <dc:title xmlns:dc="http://purl.org/dc/elements/1.1/">Gutscheinliste Vorlage 2026</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Kontevia</cp:lastModifiedBy>
</cp:coreProperties>
</file>